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defaultThemeVersion="124226"/>
  <bookViews>
    <workbookView xWindow="240" yWindow="1200" windowWidth="18780" windowHeight="9450" activeTab="0"/>
  </bookViews>
  <sheets>
    <sheet name="List1" sheetId="1" r:id="rId1"/>
    <sheet name="List2" sheetId="2" r:id="rId2"/>
  </sheets>
  <definedNames>
    <definedName name="Excel_BuiltIn__FilterDatabase_1">'List1'!$A$1:$H$228</definedName>
    <definedName name="_xlnm.Print_Area" localSheetId="0">'List1'!$A$1:$O$257</definedName>
    <definedName name="Text13" localSheetId="0">'List1'!#REF!</definedName>
    <definedName name="Tot_inv">'List1'!#REF!</definedName>
    <definedName name="Tot_neinv">'List1'!#REF!</definedName>
    <definedName name="_xlnm.Print_Titles" localSheetId="0">'List1'!$20:$21</definedName>
  </definedNames>
  <calcPr calcId="145621"/>
</workbook>
</file>

<file path=xl/sharedStrings.xml><?xml version="1.0" encoding="utf-8"?>
<sst xmlns="http://schemas.openxmlformats.org/spreadsheetml/2006/main" count="1043" uniqueCount="459">
  <si>
    <t xml:space="preserve">Program vyrovnávání příležitostí pro občany se zdravotním postižením pro rok 2018 </t>
  </si>
  <si>
    <t>Kategorie posuzování projektů:</t>
  </si>
  <si>
    <t>Kategorie "A"</t>
  </si>
  <si>
    <t>Zahrnuje projekty, které jsou významné pro cílové skupiny občanů, jejichž realizace přináší mimořádné nové nebo v praxi osvědčené výsledky vedoucí k naplňování cílů programu. Zařazením do kategorie "A" vyjadřuje dotační komise projektu prioritu a doporučuje přednostní podporu z prostředků programu.</t>
  </si>
  <si>
    <t>Kategorie "B"</t>
  </si>
  <si>
    <t>Zahrnuje projekty, jejichž realizace by byla prospěšná pro cílové skupiny občanů a přispěla by k naplňování cílů programu. Významem však nedosahují projektů zařazených do kategorie "A". Zařazením do kategore "B" vyjadřuje dotační komise projektu podporu a doporučuje přidělení státní dotace v rámci možností programu po uspokojení kategorie "A".</t>
  </si>
  <si>
    <t>Kategorie "NE"</t>
  </si>
  <si>
    <t>Zahrnuje projekty, jejichž zpracování neodpovídá vyhlášené metodice, projekty nejasné, neúplné, chybné a projekty, jejichž realizace by nenaplňovala cíle programu. Zařazením do kategorie "NE" vyjadřuje dotační komise názor, že projekt nemá být v rámci dotačního projektu podpořen a nedoporučuje jej do dalšího dotačního řízení.</t>
  </si>
  <si>
    <t>poř. číslo</t>
  </si>
  <si>
    <t>okruh</t>
  </si>
  <si>
    <t>Předkladatel projektu</t>
  </si>
  <si>
    <t>Název projektu</t>
  </si>
  <si>
    <t>Výše požadované dotace</t>
  </si>
  <si>
    <t>Vyjádření  komise</t>
  </si>
  <si>
    <t>Bodové hodnocení</t>
  </si>
  <si>
    <t>Zařazení do kategorie</t>
  </si>
  <si>
    <t>HLASOVÁNÍ</t>
  </si>
  <si>
    <t>IČ:</t>
  </si>
  <si>
    <t>Subjekt</t>
  </si>
  <si>
    <t>Investiční
prostředky</t>
  </si>
  <si>
    <t>Neinvestiční
prostředky</t>
  </si>
  <si>
    <t>Investiční prostředky</t>
  </si>
  <si>
    <t>Neinvestiční prostředky</t>
  </si>
  <si>
    <t>ANO</t>
  </si>
  <si>
    <t>NE</t>
  </si>
  <si>
    <t xml:space="preserve">Zdržel se </t>
  </si>
  <si>
    <t>Příspěvkové organizace MZ:</t>
  </si>
  <si>
    <t>652 69 705</t>
  </si>
  <si>
    <t>Fakultní nemocnice Brno - Pracoviště dětské medicíny, Jihlavská 340/20, 625 00  Brno</t>
  </si>
  <si>
    <t xml:space="preserve">Psychosociální rehabilitace dětských pacientů ve výtvarné dílně FN Brno - PDM </t>
  </si>
  <si>
    <t>postoupil</t>
  </si>
  <si>
    <t>A</t>
  </si>
  <si>
    <t>Fakultní nemocnice Brno, Jihlavská 340/20, 625 00  Brno</t>
  </si>
  <si>
    <t>Rozvoj dobrovolnického centra při FN Brno</t>
  </si>
  <si>
    <t>1.</t>
  </si>
  <si>
    <t>000 64 173</t>
  </si>
  <si>
    <t xml:space="preserve">Fakultní nemocnice Královské Vinohrady, Šrobárova 50, 100 34  Praha 10, </t>
  </si>
  <si>
    <t>Dobrovolnický program FNKV jako důležitý nástroj psychosociální podpory hospitalizovných pacientů</t>
  </si>
  <si>
    <t>3a</t>
  </si>
  <si>
    <t>Edukačně informační podpora/brožura pro osoby postižené nádorovým onemocněním prsu</t>
  </si>
  <si>
    <t>Leták/brožura Multimodální psychoterapeutické ovlivnění bolesti v rámci neurorehabilitace pro pacienty s chronickou nenádorovou bolestí a omezením hybnosti</t>
  </si>
  <si>
    <t>B</t>
  </si>
  <si>
    <t>3c</t>
  </si>
  <si>
    <t>Vytvoření metodického a informačního materiálu pro osoby s umělým vývodem - stomií</t>
  </si>
  <si>
    <t>Osvěta v oblasti prevence rakoviny prsů a samovyšetření prsu</t>
  </si>
  <si>
    <t>Pořízení otoskopů pro osoby s poruchou hybnosti a osoby s výrazně omezenou možností změny polohování</t>
  </si>
  <si>
    <t>Vznik informačně vzdělávacích materiálů pro osoby postižené cévní mozkovou příhodou v oblasti rehabilitace, prevence a tréninkového programu v domácím prostředí</t>
  </si>
  <si>
    <t>Zavedení nových ověřených fyzioterapeutických programů do běžné praxe nemocných s roztroušenou sklerózou mozkomíšní</t>
  </si>
  <si>
    <t>Podpora rozvoje paliativní péče pro pacienty v pokročilém a konečném stádiu chronických chorob</t>
  </si>
  <si>
    <t>Rozšíření metody FESCE - funkční elektrickou stimulační asistovaná bicyklová ergometrie pro větší počet pacientů s poruchou mobility (po cévních mozkových příhodách, s neurologickými chorobami) a křehkostí (fragilitou)</t>
  </si>
  <si>
    <t>Přestavba koupelny na bezbariérovou pro popálené pacienty na klinice popáleninové medicíny FNKV</t>
  </si>
  <si>
    <t>Speciální nemocniční pokoj pro těžce tělesně, smyslově nebo mentálně postižené - pokračování</t>
  </si>
  <si>
    <t>Vybavení pracoviště ergoterapie speciálními pomůckami</t>
  </si>
  <si>
    <t>Zkvalitnění zdravotní péče o nemocné těžce tělesně, smyslově nebo mentálně postižené pomocí rutinního vyšetřování přenosným ultrazvukovým přístrojem</t>
  </si>
  <si>
    <t>Pořízení vyšetřovacích lehátek pro pacienty se sníženou mobilitou</t>
  </si>
  <si>
    <t>Vybavení kliniky popáleninové medicíny sprchovacími lehátky pro imobilní osoby postižené popáleninovým úrazem</t>
  </si>
  <si>
    <t>Přestavba sociálních zařízení na pokojích popáleninové kliniky FNKV</t>
  </si>
  <si>
    <t>Zkvalitnění léčebně rehabilitační péče o osoby s vážným omezením hybnosti</t>
  </si>
  <si>
    <t>Vybudování bezbariérových hygienických prostor a paliačního pokoje pro osoby s těžkým hemato-onkologickým onemocněním</t>
  </si>
  <si>
    <t>Pořízení Stimulátorů pro mozkovou stimulaci stejnosměrným proudem tDCS</t>
  </si>
  <si>
    <t>001 59 816</t>
  </si>
  <si>
    <t>Fakultní nemocnice u sv. Anny v Brně, Pekařská 664/53, 656 91  Brno</t>
  </si>
  <si>
    <t>Rozvoj dobrovolnického programu DobroCentra u sv. Anny a realizace dobrovolnických aktivit na dalších odděleních Fakultní nemocnice u sv. Anny v Brně</t>
  </si>
  <si>
    <t>Rekonstrukce šikmé plošiny umožňující imobilním pacientům bezbariérový vstup do hlavní budovy FNUSA</t>
  </si>
  <si>
    <t xml:space="preserve">Fakultní nemocnice v Motole, V Úvalu 84, 150 06 Praha 5 </t>
  </si>
  <si>
    <t>Dobrovolníctví jako podpora zdravotní péče o pacienty ve FN Motol</t>
  </si>
  <si>
    <t>Stabilizace canisterapie a zooterapie ve FN Motol</t>
  </si>
  <si>
    <t>000 64 203</t>
  </si>
  <si>
    <t>Rehabilitační centrum kochleárních implantací u dětí</t>
  </si>
  <si>
    <t>Snížení perioperačního rizika u pacientů se sluchovou poruchou podstupující chirurgickou léčbu</t>
  </si>
  <si>
    <t>nepostoupil</t>
  </si>
  <si>
    <t>Hendikepovaný pacient s onemocněními v orofaciální oblasti - podpora léčby pomocí 3D monitorování a rekonstrukce obrazu</t>
  </si>
  <si>
    <t>002 09 805</t>
  </si>
  <si>
    <t>Masarykův onkologický ústav, Žlutý kopec 543/7, 656 53  Brno</t>
  </si>
  <si>
    <t>Psychosociální rehabilitace pro hospitalizované i ambulantní pacienty a občany postižené onkologickým onemocněním ve výtvarné dílně Masarykova onkologického ústavu</t>
  </si>
  <si>
    <t>008 43 954</t>
  </si>
  <si>
    <t>Psychiatrická léčebna Šternberk, Olomoucká 173/1848, 785 01  Šternberk</t>
  </si>
  <si>
    <t>PL Šternberk - pořízení zvedacích zařízení pro imobilní pacienty oddělení gerontopsychiatrie</t>
  </si>
  <si>
    <t>PL Šternberk - pořízení myčky podložních mís pro imobilní pacienty oddělení gerontopsychiatrie</t>
  </si>
  <si>
    <t>PL Šternberk - pořízení polohovacích kardiackých křesel pro pacienty oddělení gerontopsychiatrie</t>
  </si>
  <si>
    <t>008 44 004</t>
  </si>
  <si>
    <t>Psychiatrická nemocnice v Opavě,  Olomoucká 305/88, 746 01  Opava</t>
  </si>
  <si>
    <t>PN Opava - přístavba evakuačního lůžkového výtahu pro imobilní pacienty pavilonu č. 17</t>
  </si>
  <si>
    <t>006 01 233</t>
  </si>
  <si>
    <t>Rehabilitační ústav Hrabyně, 747 67  Hrabyně 204</t>
  </si>
  <si>
    <t>RÚ Hrabyně - nákup zdravotnické techniky a pomůcek</t>
  </si>
  <si>
    <t>000 64 190</t>
  </si>
  <si>
    <t>Thomayerova nemocnice, Vídeňská 800, 140 59  Praha 4</t>
  </si>
  <si>
    <t>Podpora Dobrovolnického centra při Thomayerově nemocnici v roce 2018</t>
  </si>
  <si>
    <t>Podpora aktivit rehabilitačního oddělení se zaměřením na pacienty s poruchou svalového tonu vyžadující specializovanou péči - neurorehabilitaci - v rájmci Iktového centra TN - neinvestiční část</t>
  </si>
  <si>
    <t>Podpora aktivit rehabilitačního oddělení se zaměřením na pacienty s poruchou svalového tonu vyžadující specializovanou péči - neurorehabilitaci - v rámci Iktového centra TN - investiční část</t>
  </si>
  <si>
    <t>Thomayerova nemocnice - Pneumologická klinika - lůžka a zvedák pro imobilní pacienty</t>
  </si>
  <si>
    <t>Thomayerova nemocnice - Pavilon A3 - odstranění bariér sociálních zařízení Onkologické kliniky</t>
  </si>
  <si>
    <t>2.</t>
  </si>
  <si>
    <t>000 23 698</t>
  </si>
  <si>
    <t>Ústav pro péči o matku a dítě, Podolské nábřeží 157, 147 00  Praha 4 - Podolí</t>
  </si>
  <si>
    <t>Komplexní diagnostika a péče o novorozence s poruchami sluchu v Centru pro sluchově postižené matky</t>
  </si>
  <si>
    <t>ÚPMD - úprava a modernizace bezbariérového přístupu k evakuačnímu výtahu C1</t>
  </si>
  <si>
    <t>000 64 165</t>
  </si>
  <si>
    <t>VFN , U Nemocnice 2, 128 08  Praha 2, Klinika rehabilitačního lékařství</t>
  </si>
  <si>
    <t>VFN , U Nemocnice 2, 128 08  Praha 2, Fakultní poliklinika</t>
  </si>
  <si>
    <t>VFN Praha - FP - rekonstrukce sociálního zařízení, 4. NP</t>
  </si>
  <si>
    <t>VFN Praha - KRL - rekonstrukce rehabilitačního odd.</t>
  </si>
  <si>
    <t>VFN , U Nemocnice 2, 128 08  Praha 2, Oční klinika</t>
  </si>
  <si>
    <t>VFN Praha - Oční klinika - rekonstrukce sociálního zařízení pro glaukomové ambulance</t>
  </si>
  <si>
    <t>VFN Praha - Oční klinika - rekonstrukce sociálního zařízení v 1. NP</t>
  </si>
  <si>
    <t>VFN , U Nemocnice 2, 128 08  Praha 2, Gynekologicko-porodnická klinika</t>
  </si>
  <si>
    <t>VFN Praha - GPK - rekonstrukce sociálního zařízení JIP v 1. NP</t>
  </si>
  <si>
    <t>VFN , U Nemocnice 2, 128 08  Praha 2, Urologická klinika</t>
  </si>
  <si>
    <t>VFN Praha - I. Interní klinika - výtah</t>
  </si>
  <si>
    <t>MEZISOUČET :</t>
  </si>
  <si>
    <t>Příspěvkové organizace cizí</t>
  </si>
  <si>
    <t>613 83 082</t>
  </si>
  <si>
    <t>Ústřední vojenská nemocnice - Vojenská fakultní nemocnice Praha, U vojenské nemocnice 1200, 169 02  Praha 6</t>
  </si>
  <si>
    <t>Dobrovolníci v ÚVN - kvalitní podpora pacientů</t>
  </si>
  <si>
    <t>Obce:</t>
  </si>
  <si>
    <t>003 86 766</t>
  </si>
  <si>
    <t>Jihomoravské dětské léčebny, příspěvková organizace, 679 62  Křetín 12</t>
  </si>
  <si>
    <t>Rozvoj pohybových schopností dětí s tělesným handicapem s využitím terapeutického přístroje pro lokomoční terapii</t>
  </si>
  <si>
    <t>Spolky:</t>
  </si>
  <si>
    <t>266 31 539</t>
  </si>
  <si>
    <t>Adorea - dobrovolnické centrum Vsetín, z.s., Tyršova 1271, 755 01  Všetín</t>
  </si>
  <si>
    <t>Dobrovolníci v nemocnici</t>
  </si>
  <si>
    <t>014 67 247</t>
  </si>
  <si>
    <t>Adventor o.s., Vondroušova 1197/53, 163 00 Praha 6</t>
  </si>
  <si>
    <t>Fenomén autismus</t>
  </si>
  <si>
    <t>270 52 141</t>
  </si>
  <si>
    <t xml:space="preserve">Amelie, z.s., Šaldova 15/337, 186 00 Praha 8 </t>
  </si>
  <si>
    <t>Centra Amelie jako nástroj komplexní pomoci onkologicky nemocným a jejich blízkým</t>
  </si>
  <si>
    <t>Dobrovolníci Amelie pomáhají žít život s rakovinou</t>
  </si>
  <si>
    <t>Tematické měsíce 2018</t>
  </si>
  <si>
    <t>3b</t>
  </si>
  <si>
    <t>Brožura Zdravotně sociální péče u onkologicky i jinak dlouhodobě nemocných pro praktické lékaře.</t>
  </si>
  <si>
    <t>3d</t>
  </si>
  <si>
    <t>228 65 799</t>
  </si>
  <si>
    <t>Autisté jihu, spolek, Plzeňská 2219/44, 370 04  České Budějovice</t>
  </si>
  <si>
    <t>Sexualita osob s autismem - podpora samostatnosti</t>
  </si>
  <si>
    <t>406 12 627</t>
  </si>
  <si>
    <t>Centrum integrace dětí a mládeže, z.s., Peckova 277/7, 186 00  Praha 8</t>
  </si>
  <si>
    <t>?</t>
  </si>
  <si>
    <t>227 24 389</t>
  </si>
  <si>
    <t>Černí koně, z.s., Cyrilovská 48, 250 90  Jirny</t>
  </si>
  <si>
    <t>Vítr ve vlasech - svoboda pohybu pro tělesně postižené děti</t>
  </si>
  <si>
    <t>Vítr ve vlasech - svoboda pohybu pro tělesně postižené děti (investice)</t>
  </si>
  <si>
    <t>Otevřený svět - prevence a tolerance</t>
  </si>
  <si>
    <t>Otevřený svět - prevence a tolerance (investice)</t>
  </si>
  <si>
    <t>004 73 146</t>
  </si>
  <si>
    <t>BanalFatal!</t>
  </si>
  <si>
    <t>Partnerské vztahy, sex, rodičovství (se zaměřením na osoby s poškozením míchy)</t>
  </si>
  <si>
    <t>Zásady péče o klienta s míšním poraněním v domácím prostředí</t>
  </si>
  <si>
    <t>150 54 411</t>
  </si>
  <si>
    <t>Česká hiporehabilitační společnost z.s., Zemědělská 165/1, 613 00  Brno</t>
  </si>
  <si>
    <t>Vzdělávání pracovníků v hiporehabilitaci</t>
  </si>
  <si>
    <t>702 25 842</t>
  </si>
  <si>
    <t>Dobrovolnické centrum, z.s., Prokopa Diviše 1605/5, 400 01  Ústí nad Labem</t>
  </si>
  <si>
    <t xml:space="preserve">Dobrovolníci v nemocnici následné péče v Ryjicích </t>
  </si>
  <si>
    <t>265 99 481</t>
  </si>
  <si>
    <t>Dobrovolnické centrum Kladno, z.s.,  Cyrila Boudy 1444, 272 01  Kladno</t>
  </si>
  <si>
    <t>Dobrovolníci v Masarykově nemocnici Rakovník</t>
  </si>
  <si>
    <t xml:space="preserve">Dětský úsměv </t>
  </si>
  <si>
    <r>
      <t xml:space="preserve">Pes kamarád </t>
    </r>
    <r>
      <rPr>
        <sz val="8"/>
        <color indexed="8"/>
        <rFont val="Arial CE"/>
        <family val="2"/>
      </rPr>
      <t>(dobrovolnický program na principu canisterapie)</t>
    </r>
  </si>
  <si>
    <t>Dobrovolníci v Geriatrickém a Rehabilitačním centru Kladno</t>
  </si>
  <si>
    <t>266 22 335</t>
  </si>
  <si>
    <t>Dobrovolnické centrum Motýlek, z.s., Černopolní 9,  625 00  Brno</t>
  </si>
  <si>
    <r>
      <t>Dobrovolníci v nemocnici</t>
    </r>
    <r>
      <rPr>
        <sz val="9"/>
        <color indexed="8"/>
        <rFont val="Arial CE"/>
        <family val="2"/>
      </rPr>
      <t xml:space="preserve"> (FN Brno)</t>
    </r>
  </si>
  <si>
    <t>228 49 491</t>
  </si>
  <si>
    <t>Dobrovolnické centrum Pardubice, o.s., Partyzánů 350, 530 09  Pardubice</t>
  </si>
  <si>
    <t>Dobrovolnická činnost pro seniory, osoby se zdravotním postižením a pacienty v nemocnici</t>
  </si>
  <si>
    <t>016 34 780</t>
  </si>
  <si>
    <t>End Duchenne z.s., Tyršova 936, 543 01 Vrchlabí</t>
  </si>
  <si>
    <t>Odborný webový a komunikační portál pro DMD/BMD</t>
  </si>
  <si>
    <t>697 07 332</t>
  </si>
  <si>
    <t>Epona z.s., Bratislavská 206/21, 602 00  Brno</t>
  </si>
  <si>
    <t>Hiporehabilitace jako alternativa pohybové terapie osob se specifickými potřebami</t>
  </si>
  <si>
    <t>004 08 298</t>
  </si>
  <si>
    <t>FOKUS ČR, z.s., Dolákova 536/24, 181 00  Praha 8</t>
  </si>
  <si>
    <t>Týdny pro duševní zdraví 2018</t>
  </si>
  <si>
    <t>269 97 932</t>
  </si>
  <si>
    <t>JIKA - Olomoucké dobrovolnické centrum, Rooseveltova 563/84, 779 00  Olomouc</t>
  </si>
  <si>
    <t xml:space="preserve">Dobrovolníci pomáhající v nemocnicích </t>
  </si>
  <si>
    <t>005 05 609</t>
  </si>
  <si>
    <t>Klub českých turistů, Revoluční 1056/8A, 110 00  Praha 1</t>
  </si>
  <si>
    <t>Turistické trasy pro vozíčkáře</t>
  </si>
  <si>
    <t>265 17 051</t>
  </si>
  <si>
    <t>Ledovec, z.s., 330 14  Ledce 1</t>
  </si>
  <si>
    <t>Program prevence duševního onemocnění na školách</t>
  </si>
  <si>
    <t>Club House a Recovery College při Ledovci (CHRC)</t>
  </si>
  <si>
    <t>270 02 110</t>
  </si>
  <si>
    <t>Lékořice, z.s., Pod Slovany 1977/4, 128 00   Praha 2</t>
  </si>
  <si>
    <t>Dobrovolníci v nemocnici - DC Lékořice v Thomayerově nemocnici</t>
  </si>
  <si>
    <t>Lékořice, z. s., Pod Slovany 1977/4, 128 00   Praha 2</t>
  </si>
  <si>
    <t>Pro zdraví i pro radost - dobrovolnictví ve VFN</t>
  </si>
  <si>
    <t>Dejme práci svému srdci - dobrovolníci v IKEM</t>
  </si>
  <si>
    <t>004 99 412</t>
  </si>
  <si>
    <t>Přisedni si</t>
  </si>
  <si>
    <t>604 45 874</t>
  </si>
  <si>
    <t>Ondřej, sdružení na pomoc duševně nemocných, Klánova 300/62, 147 00  Praha 4</t>
  </si>
  <si>
    <t>Edukační kurz pro rodinné příslušníky, kterým onemocněl blízký člověk psychózou</t>
  </si>
  <si>
    <t>266 76 826</t>
  </si>
  <si>
    <t>ParaCENTRUM Fenix, z.s., Netroufalky 787/3, 625 00  Brno</t>
  </si>
  <si>
    <t>Rehabilitace na Fenixu</t>
  </si>
  <si>
    <t>3a,c</t>
  </si>
  <si>
    <t>227 54 059</t>
  </si>
  <si>
    <t>Parkinson-Help z.s., Durerova 2177/18, 100 00  Praha 10</t>
  </si>
  <si>
    <t>Parkinsonova nemoc na webu parkinson - help.cz a sociálních sítích</t>
  </si>
  <si>
    <t>006 76 098</t>
  </si>
  <si>
    <t>Pražská organizace vozíčkářů, z.s., Benediktská 688/6, 110 00  Praha 1</t>
  </si>
  <si>
    <t>K lékaři bez bariér - databáze informací o přístupnosti ambulantní zdravotnické péče a souvisejících služeb</t>
  </si>
  <si>
    <t>2,3,4</t>
  </si>
  <si>
    <t>265 99 015</t>
  </si>
  <si>
    <t>První krok, z.s., Poděbradská 179/1, 190 00  Praha 9</t>
  </si>
  <si>
    <t>Angelmanův syndrom (edukativní dokumentární film)</t>
  </si>
  <si>
    <t>Internetové informační  centrum První krok</t>
  </si>
  <si>
    <r>
      <t xml:space="preserve">Rehabilitace motorických mozečkových funkcí </t>
    </r>
    <r>
      <rPr>
        <sz val="8"/>
        <color indexed="8"/>
        <rFont val="Arial CE"/>
        <family val="2"/>
      </rPr>
      <t>(praktické rehabilitace - edukativní dokumentární film)</t>
    </r>
  </si>
  <si>
    <t>266 37 260</t>
  </si>
  <si>
    <t>RADKA z.s., Chomutovská 1619, 432 01  Kadaň</t>
  </si>
  <si>
    <t xml:space="preserve">DC RADKA a dobrovolníci v nemocnicích </t>
  </si>
  <si>
    <t>228 54 606</t>
  </si>
  <si>
    <t>Rodina spolu, z.s., Baráčnická 809/3, 400 01  Ústí nad Labem</t>
  </si>
  <si>
    <t>Podpora činnosti koordinátorů pro dystoniky</t>
  </si>
  <si>
    <t>Snižujeme bariéry ediční činností</t>
  </si>
  <si>
    <t>689 54 085</t>
  </si>
  <si>
    <t>Self Help Ústí nad Labem z.s., Stroupežnického 1372/9, 400 01  Ústí nad Labem</t>
  </si>
  <si>
    <t>Informace pro uživatele psychiatrické péče</t>
  </si>
  <si>
    <t>448 46 339</t>
  </si>
  <si>
    <t>SDMO - Sdružení pro komplexní péči při dětské mozkové obrně, z.s., Bílkova 855/19, 140 00  Praha 4</t>
  </si>
  <si>
    <t>Komplexní léčebná rehabilitace pro osoby s diagnózou DMO</t>
  </si>
  <si>
    <t>684 05 430</t>
  </si>
  <si>
    <t>Sdružení celiaků ČR, z.s., Ke Karlovu 455/2, 120 00  Praha 2</t>
  </si>
  <si>
    <t>Pokračování provozu Poradny pro celiaky</t>
  </si>
  <si>
    <t>004 08 395</t>
  </si>
  <si>
    <t>Sdružení rodičů a přátel diabetických dětí v ČR z.s., Prvního pluku 174/8, 186 00  Praha</t>
  </si>
  <si>
    <t>Dotisk edukačních materiálů pro rodiny s diabetickým dítětem</t>
  </si>
  <si>
    <t>266 72 472</t>
  </si>
  <si>
    <t>Sdružení TULIPAN, z.s., Sokolská 113/8, 460 01  Liberec</t>
  </si>
  <si>
    <t>Sexuální osvěta pro zdravotně postižené a jejich pečovatele</t>
  </si>
  <si>
    <t>227 24 770</t>
  </si>
  <si>
    <t>Senior fitnes z.s., Uralská 770/6, 162 00  Praha 6</t>
  </si>
  <si>
    <t>Senioři v pohybu</t>
  </si>
  <si>
    <t>684 55 429</t>
  </si>
  <si>
    <t>Slunečnice, z.s., Hudečkova 664/1, 405 01  Děčín</t>
  </si>
  <si>
    <t>Program dobrovolnické služby a prevence ve Slunečnici</t>
  </si>
  <si>
    <t>3abc</t>
  </si>
  <si>
    <t>265 41 386</t>
  </si>
  <si>
    <t>Společnost pro bezlepkovou dietu z.s., Koláčkova 1875/4, 182 00  Praha 8</t>
  </si>
  <si>
    <t>Zajištění informovanosti o celiakii a bezlepkové dietě, vydání a tisk informačních letáků</t>
  </si>
  <si>
    <t>004 43 093</t>
  </si>
  <si>
    <t>Společnost pro podporu lidí s mentálním postižením v ČR, z.s., Karlínské nám. 59/12, 186 03  Praha 8</t>
  </si>
  <si>
    <t>www.ozdraví.org - webový portál pro lidi s mentálním postižením</t>
  </si>
  <si>
    <t>406 14 603</t>
  </si>
  <si>
    <t>Společnost pro pomoc při Huntingtonově chorobě, z.s., Velké náměstí 37, 500 01  Hradec Králové</t>
  </si>
  <si>
    <t>Domácí pohybová cvičení pro pacienty s Huntingtonovou chorobou</t>
  </si>
  <si>
    <t>Léčebná pracovní terapie pro pacienty s Huntingtonovou chorobou v domácím prostředí (ergoterapie)</t>
  </si>
  <si>
    <t>265 48 127</t>
  </si>
  <si>
    <t>Spolek KOLUMBUS, Keplerova 712/32, 400 07  Ústí nad Labem</t>
  </si>
  <si>
    <t>Psychosociální akademie pro studenty středních škol 2018</t>
  </si>
  <si>
    <t>Buňka - doprovody a návštěvy doma duševně nemocných osob</t>
  </si>
  <si>
    <t>709 50 431</t>
  </si>
  <si>
    <t>Svaz neslyšících a nedoslýchavých osob v ČR, z.s., Spolek neslyšících Plzeň, p.s., Tylova 405/14, 301 00  Plzeň</t>
  </si>
  <si>
    <t>Beze slov</t>
  </si>
  <si>
    <t>006 74 443</t>
  </si>
  <si>
    <t>Svaz postižených civilizačními chorobami v ČR, z.s., Karlínské nám. 12/59, 186 00  praha 8</t>
  </si>
  <si>
    <t>266 36 654</t>
  </si>
  <si>
    <t>VIDA z.s., Kamenická 25/551, 170 00  Praha 7</t>
  </si>
  <si>
    <t>Informační a edukační činnost VIDA z.s.</t>
  </si>
  <si>
    <t>492 77 928</t>
  </si>
  <si>
    <t>VŠTJ Medicina Praha, z.s., Salmovská 1563/5, 120 00 Praha 2</t>
  </si>
  <si>
    <t>Provozní náklady rekondičních center VŠTJ Medicina</t>
  </si>
  <si>
    <t>Pořízení cvičebních strojů do rekondičního centra VŠTJ Medicina 2018</t>
  </si>
  <si>
    <t>Zapsané ústavy:</t>
  </si>
  <si>
    <t>228 45 798</t>
  </si>
  <si>
    <t>CENTRUM HÁJEK z. ú., Křimická 756, 330 27  Vejprnice</t>
  </si>
  <si>
    <t>Speciální terapeutický elektrický chodící pás určený pro nácvik chůze dětí s kombinovaným postižením</t>
  </si>
  <si>
    <t>265 28 843</t>
  </si>
  <si>
    <t>Cesta domů, z.ú., Boleslavská 2008/16, 130 00 Praha 3</t>
  </si>
  <si>
    <t>Rozvoj dobrovolnictví v organizaci Cesta domů</t>
  </si>
  <si>
    <t>266 66 952</t>
  </si>
  <si>
    <t>DebRA ČR, z.ú., Černopolní 212/9, 613 00  Brno</t>
  </si>
  <si>
    <t>Informační kampaň o nemoci epidermolysis bullosa congenita v ČR</t>
  </si>
  <si>
    <t>042 26 500</t>
  </si>
  <si>
    <t>DiaKar, z.ú., U Řempa 895/14, 360 17  Karlovy Vary</t>
  </si>
  <si>
    <t>Žijeme na hraně aneb život s cukrovkou</t>
  </si>
  <si>
    <t>266 23 064</t>
  </si>
  <si>
    <t>Národní ústav pro autismus, z.ú., Brunnerova 1011/3, 163 00 Praha 17</t>
  </si>
  <si>
    <t>Rehabilitační aktivity pro děti s autismem</t>
  </si>
  <si>
    <t>708 37 791</t>
  </si>
  <si>
    <t>Okamžik, z.ú, Na Strži 1683/40, 140 00  Praha 4</t>
  </si>
  <si>
    <t>Podpora zdravotnického personálu při práci s nevidomými osobami</t>
  </si>
  <si>
    <t>708 40 440</t>
  </si>
  <si>
    <t>Pevnost - České centrum znakového jazyka, z.ú., Bulharská 734/28, 101 00 Praha 10</t>
  </si>
  <si>
    <t>Kurzy českého znakového jazyka pro zdravotnické pracovníky</t>
  </si>
  <si>
    <t>266 41 135</t>
  </si>
  <si>
    <t>PRO Gaudia, z.ú., Jeseniova 1164/47, 130 00  Praha 3</t>
  </si>
  <si>
    <t>Podpora při střetu se závažným onemocněním</t>
  </si>
  <si>
    <t>227 68 602</t>
  </si>
  <si>
    <t>Terapeutické centrum Modré dveře, z.ú., nám. Smiřických 39, 281 63  Kostelec nad Černými lesy</t>
  </si>
  <si>
    <t>Péče o duševní zdraví na dosah vaší ruky</t>
  </si>
  <si>
    <t>038 06 103</t>
  </si>
  <si>
    <t>Ústav lékového průvodce, z.ú., Klicperova 604/8, 150 00  Praha 5</t>
  </si>
  <si>
    <t>Projekt účelné a bezpečné farmakoterapie pro osoby s pohybovým, mentálním či kognitivním postižením</t>
  </si>
  <si>
    <t>005 71 709</t>
  </si>
  <si>
    <t>Život 90, z.ú., Karoliny Světlé 286/18, 110 00  Praha 1</t>
  </si>
  <si>
    <t>Komprehenzivní rehabilitace křehkých seniorů po ukončení hospitalizace</t>
  </si>
  <si>
    <t>MEZISOUČET:</t>
  </si>
  <si>
    <t>Církevní organizace:</t>
  </si>
  <si>
    <t>452 42 704</t>
  </si>
  <si>
    <t>Diakonie Českobratrské církve evangelické, Belgická 374/22, 120 00  Praha 2</t>
  </si>
  <si>
    <t>Noviny a portál Pečuj doma</t>
  </si>
  <si>
    <t>449 90 260</t>
  </si>
  <si>
    <t>Diecézní charita Brno, Tř. Kpt. Jaroše 1928/9, 602 00  Brno</t>
  </si>
  <si>
    <t>Rozšíření dobrovolnictví o canisterapii</t>
  </si>
  <si>
    <t>450 18 316</t>
  </si>
  <si>
    <t>Diecézní charita České Budějovice, Kanovnická 404/18, 370 01  České Budějovice</t>
  </si>
  <si>
    <t>Dobrovolníci v českobudějovické nemocnici</t>
  </si>
  <si>
    <t>654 00 143</t>
  </si>
  <si>
    <t>Domov sv. Karla Boromejského, K Šancím 50/6, 163 00  Praha 6</t>
  </si>
  <si>
    <t>Rehabilitace pro zlepšení života nemocných seniorů v Domově sv. Karla Boromejského</t>
  </si>
  <si>
    <t>486 23 814</t>
  </si>
  <si>
    <t>Oblastní charita Červený Kostelec, 5. května 1170, 549 41, Červený Kostelec</t>
  </si>
  <si>
    <t xml:space="preserve">Specializovaná rehabilitace pro nemocné roztroušenou sklerózou  </t>
  </si>
  <si>
    <t>Vybavení pro specializovanou rehabilitaci nemocných roztroušenou sklerózou</t>
  </si>
  <si>
    <t>495 43 547</t>
  </si>
  <si>
    <t>Oblastní charita Kutná Hora, Havířská 403/3, 28 401  Kutná Hora</t>
  </si>
  <si>
    <t xml:space="preserve">Dobrovolníci v kutnohorské a čáslavské nemocnici </t>
  </si>
  <si>
    <t>654 68 562</t>
  </si>
  <si>
    <t xml:space="preserve">Slezská diakonie, Na Nivách 259/7, 737 01  Český Těšín </t>
  </si>
  <si>
    <t>Dobrovolníci = cesta k uzdravení a radosti</t>
  </si>
  <si>
    <t>Cvičím s pomocí a cítím se lépe</t>
  </si>
  <si>
    <t>004 45 258</t>
  </si>
  <si>
    <t>Židovská obec v Praze, Maiselova 250/18, 110 00  Praha 1</t>
  </si>
  <si>
    <t>Ergoterapie v domácím prostředí</t>
  </si>
  <si>
    <t>Mezinárodní konference "Péče o seniory - inspirujte se"</t>
  </si>
  <si>
    <t>Fyzické osoby:</t>
  </si>
  <si>
    <t>184 34 673</t>
  </si>
  <si>
    <t>Dobiášová Zuzana, Ing. - SCHICH, Drahobejlova 2433/12, 190 00  Praha 9</t>
  </si>
  <si>
    <r>
      <t xml:space="preserve">Roztroušená skleróza V - edukativní film </t>
    </r>
    <r>
      <rPr>
        <sz val="8"/>
        <color indexed="8"/>
        <rFont val="Arial CE"/>
        <family val="2"/>
      </rPr>
      <t>(cvičení jógy vsedě/na vozíku - nejen pro pacienty s roztroušenou sklerózou mozkomíšní)</t>
    </r>
  </si>
  <si>
    <r>
      <t xml:space="preserve">Epilepsie u dětí </t>
    </r>
    <r>
      <rPr>
        <sz val="8"/>
        <color indexed="8"/>
        <rFont val="Arial CE"/>
        <family val="2"/>
      </rPr>
      <t>(edukativní dokumentární film)</t>
    </r>
  </si>
  <si>
    <t>424 89 717</t>
  </si>
  <si>
    <t>Hromádko Zdeněk, V Olšinách 75, 100 00  Praha 10</t>
  </si>
  <si>
    <t>Lodníci s mozkovou příhodou</t>
  </si>
  <si>
    <t>Jak funguje včasná a komplexní pomoc rodinám dětí se specifickými potřebami.</t>
  </si>
  <si>
    <t>Informační a instruktážní videoklipy o autismu</t>
  </si>
  <si>
    <t>Rodina s Parkinsonem - zpověď/výpověď</t>
  </si>
  <si>
    <t>Parkinson - vzdělávání pečujícího a ošetřujícího personálu</t>
  </si>
  <si>
    <t>Video série "Komunikace sluchově postižených ve zdravotnictví"</t>
  </si>
  <si>
    <t>Právnické subjekty:</t>
  </si>
  <si>
    <t>260 96 242</t>
  </si>
  <si>
    <t>2R Production s.r.o., Hrazany 14, 399 01  Milevsko</t>
  </si>
  <si>
    <t>Lékaře se ptejte na všechno</t>
  </si>
  <si>
    <t>Jak vzdorovat cukrovce</t>
  </si>
  <si>
    <t>3ac</t>
  </si>
  <si>
    <t>Už tě neunesu</t>
  </si>
  <si>
    <t>272 83 933</t>
  </si>
  <si>
    <t>Krajská nemocnice Liberec, a.s., Husova 10, 460 63  Liberec</t>
  </si>
  <si>
    <t>Podpora rozvoje dobrovolnických činností u pacientů para a tetraplegiků při hospitalizaci na Traumatologicko-ortopedickém centru - Spinální jednotce v Krajské nemocnici Liberec, a.s.</t>
  </si>
  <si>
    <t>Krajská nemocnice Liberec, a.s., Husova 10, 460 63 Liberec</t>
  </si>
  <si>
    <t>Podpora rozvoje dobrovolnictví v nemocnici</t>
  </si>
  <si>
    <t xml:space="preserve">254 88 627 </t>
  </si>
  <si>
    <t>Krajská zdravotní, a.s., Sociální péče 3316/12a, 401 13  Ústí nad Labem</t>
  </si>
  <si>
    <t>Pořízení funkčního elektrického neurostimulátoru pro Rehabilitační oddělení KZ a.s., Masarykovy nemocnice v Ústí nad Labem, o.z.</t>
  </si>
  <si>
    <t>272 83 518</t>
  </si>
  <si>
    <t>Nemocnice s poliklinikou Česká Lípa, a.s., Purkyňova 1849, 470 07  Česká Lípa</t>
  </si>
  <si>
    <t>S kompenzačními pomůckami k mobilitě</t>
  </si>
  <si>
    <t>Pohyb bez bariér</t>
  </si>
  <si>
    <t>Rozvoj ergoterapie pro osoby se zdravotním postižením</t>
  </si>
  <si>
    <t>272 56 537</t>
  </si>
  <si>
    <t>Oblastní nemocnice Kladno, a.s., nemocnice Středočeského kraje, Vančurova 1548, 272 59 Kladno</t>
  </si>
  <si>
    <t>"Dobrovolně v nemocnici"</t>
  </si>
  <si>
    <t>601 96 815</t>
  </si>
  <si>
    <t>Radioprogram a.s., Plzeňská 163/78, 150 00  Praha 5</t>
  </si>
  <si>
    <t>CMP 2018</t>
  </si>
  <si>
    <t>Tinnitus - hlasitý šelest</t>
  </si>
  <si>
    <t>Demence - pandemie 3. tisíciletí</t>
  </si>
  <si>
    <t>Vysoké školy:</t>
  </si>
  <si>
    <t>600 76 658</t>
  </si>
  <si>
    <t>Jihočeská univerzita v Českých Budějovicích, Zdravotně sociální fakulta, Branišovská 1456/31a, 370 05  České Budějovice</t>
  </si>
  <si>
    <t>Dobrovolnický program v Nemocnici České Budějovice, a. s.</t>
  </si>
  <si>
    <t>Aktivity a terapie za asistence zvířat (zooterapie) v psychiatrické nemocnici jako součást koordinované rehabilitace</t>
  </si>
  <si>
    <t>Prevence násilí u dětí a adolescentů se specifickými potřebami</t>
  </si>
  <si>
    <t>619 89 592</t>
  </si>
  <si>
    <t>Univerzita Palackého v Olomouci, Křížkovského 511/8, 771 47  Olomouc</t>
  </si>
  <si>
    <t>Neslyšíme, přesto si však rozumíme</t>
  </si>
  <si>
    <t>Obecně prospěšné společnosti:</t>
  </si>
  <si>
    <t>227 09 941</t>
  </si>
  <si>
    <t>ABC o.p.s., Karola Šmidkeho 1823/9, 708 00  Ostrava</t>
  </si>
  <si>
    <t>"Já to zvládnu sám" - terapie pro děti s autismem</t>
  </si>
  <si>
    <t>613 88 122</t>
  </si>
  <si>
    <t>ADRA, o.p.s., Markova 600/6, 158 00, Praha 5 Jinonice</t>
  </si>
  <si>
    <t>Dobrovolníci pomáhají v Nemocnici Na Františku</t>
  </si>
  <si>
    <t>ADRA, o.p.s. - pro Dobrovolnické centrum Adra Frýdek-Místek, Markova 600/6, 158 00, Praha 5 Jinonice</t>
  </si>
  <si>
    <t>Dobrovolníci u osob se zdravotním postižením v okrese Frýdek-Místek a Nový Jičín v roce 2018</t>
  </si>
  <si>
    <t>ADRA, o.p.s. - pro Dobrovolnické centrum Adra Znojmo, Markova 600/6, 158 00, Praha 5 Jinonice</t>
  </si>
  <si>
    <t>Dobrovolníci v nemocnici Znojmo, p.o. v roce 2017</t>
  </si>
  <si>
    <t>ADRA, o.p.s. - pro Dobrovolnické centrum Adra Havířov, Markova 600/6, 158 00, Praha 5 Jinonice</t>
  </si>
  <si>
    <t>Dobrovolníci ADRA v nemocnicích v okrese Karviná</t>
  </si>
  <si>
    <t>ADRA, o.p.s. - pro Dobrovolnické centrum Adra Chomutov, Markova 600/6, 158 00, Praha 5 Jinonice</t>
  </si>
  <si>
    <t>Podpora dobrovolnictví v chomutovské nemocnici</t>
  </si>
  <si>
    <t>ADRA, o.p.s., pro Dobrovolnické centrum Adra Ostrava, Markova 600/6, 158 00, Praha 5 Jinonice</t>
  </si>
  <si>
    <t>Dobrovolníci ve zdravotnických zařízeních v Ostravě a okolí</t>
  </si>
  <si>
    <t>270 48 861</t>
  </si>
  <si>
    <t>Celia - život bez lepku o.p.s., 463 31  Nová Ves 198</t>
  </si>
  <si>
    <t>Poradenské aktivity pro celiaky a veřejnost v otázkách problematiky celiakie a bezlepkové diety</t>
  </si>
  <si>
    <t>Webové stránky o problematice celiakie pro celiaky a širokou veřejnost.</t>
  </si>
  <si>
    <t>Vytvoření kontaktních míst k poradenství o problematice celiakie a bezlepkové diety</t>
  </si>
  <si>
    <t>265 94 544</t>
  </si>
  <si>
    <t>Centrum pro zdravotně postižené a seniory Středočeského kraje, o.p.s., Hřebečská 2680, 272 02  Kladno</t>
  </si>
  <si>
    <t>Podpora zlepšení podmínek využitelnosti zdravotní péče osobami se smyslovým zdravotním postižením a osobami s vážným omezením hybnosti - pomoc při zajišťování a servisu kompenzačních pomůcek a jejich půjčování.</t>
  </si>
  <si>
    <t>266 29 712</t>
  </si>
  <si>
    <t>Dílny tvořivosti, o.p.s., Podskalská 1252/24, 128 00  Praha 2</t>
  </si>
  <si>
    <t>Pošli to dál</t>
  </si>
  <si>
    <t>022 78 197</t>
  </si>
  <si>
    <t>Elim Opava, o.p.s., Rolnická 1636/21a, 747 05  Opava</t>
  </si>
  <si>
    <t>Pomoc dobrovolníků v nepříznivé životní situaci</t>
  </si>
  <si>
    <t>265 54 364</t>
  </si>
  <si>
    <t>ERGO Aktiv, o.p.s., Milešovská 1312/6, 130 00  Praha 3</t>
  </si>
  <si>
    <t>Chodím, tedy jsem</t>
  </si>
  <si>
    <t>708 53 517</t>
  </si>
  <si>
    <t>Hospic sv. Jana N.Neumanna, o.p.s., Neumannova 144, 383 01 Prachatice</t>
  </si>
  <si>
    <t>Dobrovolnictví pro nevyléčitelně nemocné</t>
  </si>
  <si>
    <t>Co je třeba vědět o hospicové péči</t>
  </si>
  <si>
    <t>Zlepšení podmínek v Domově Matky Vojtěchy</t>
  </si>
  <si>
    <t>248 05 807</t>
  </si>
  <si>
    <t>LRS Chvaly, o.p.s., Stoliňská 920/41, 193 00  Praha 20</t>
  </si>
  <si>
    <t>LRS Chvaly - Humanizace rehabilitační péče o seniory a zdravotně postižené</t>
  </si>
  <si>
    <t>621 58 261</t>
  </si>
  <si>
    <t>Popálky o.p.s., Jihlavská 340/20, 625 00  Brno</t>
  </si>
  <si>
    <t>Prevence popáleninového úrazu (se zaměřením na eliminaci úrazu a následného zdravotního postižení)</t>
  </si>
  <si>
    <t>228 72 159</t>
  </si>
  <si>
    <t>REHAFIT, o.p.s., Generála Janouška 902/17, 198 00  Praha 9</t>
  </si>
  <si>
    <t>Buď fit v Rehafit IX!</t>
  </si>
  <si>
    <t>263 53 253</t>
  </si>
  <si>
    <t>SVR - společnost pro vývojovou rehabilitaci o.p.s., Dvořákova 468, 363 01  Ostrov</t>
  </si>
  <si>
    <t>Šance pro handicapované děti</t>
  </si>
  <si>
    <t>266 11 716</t>
  </si>
  <si>
    <t>Tichý svět, o.p.s. (dříve APPN),Staňkovská 378, 198 00  Praha 9</t>
  </si>
  <si>
    <t>Bezbariérová zdravotnická zařízení - Tichá linka</t>
  </si>
  <si>
    <t>186 23 433</t>
  </si>
  <si>
    <t>TŘI, o.p.s., Sokolská 584, 257 22  Čerčany</t>
  </si>
  <si>
    <t>Dobrovolníci v lůžkovém Hospici Dobrého pastýře</t>
  </si>
  <si>
    <t>262 00 481</t>
  </si>
  <si>
    <t>Tyfloservis, o.p.s., Krakovská 1965/21, 110 00  Praha 1</t>
  </si>
  <si>
    <t>Zvýšení informovanosti o řešení situace po ztrátě nebo oslabení zraku</t>
  </si>
  <si>
    <t>SOUČET CELKEM:</t>
  </si>
  <si>
    <t>MOBILITA</t>
  </si>
  <si>
    <t>000 75 370</t>
  </si>
  <si>
    <t>Statutární město Plzeň, nám. Republiky 1/1,  301 00  Plzeň 3</t>
  </si>
  <si>
    <t>Bezbariérové řešení Hospice svatého Lazara v Plzni</t>
  </si>
  <si>
    <t>SOUČET CELKEM (investice vč. Mobility):</t>
  </si>
  <si>
    <t xml:space="preserve">NE </t>
  </si>
  <si>
    <t>Česká asociace paraplegiků - CZEPA, z.s., Dygrýnova 816/8, 198 00  Praha 14</t>
  </si>
  <si>
    <t>Odbor zdravotních služeb - oddělení dotačních programů</t>
  </si>
  <si>
    <t>Pořízení přístroje pro zavedení nové metody detekce žil pro osoby s poškozeným žilním systémem po chemoterapii</t>
  </si>
  <si>
    <t>Dlouhodobá denní koordinovaná rehabilitace pacientů po poškození mozku</t>
  </si>
  <si>
    <t>Terapie a hry v CID v Karlíně 2018</t>
  </si>
  <si>
    <t>Rozchodíme CIVILKY 2018</t>
  </si>
  <si>
    <t xml:space="preserve">Liga vozíčkářů, z.ú., Bzenecká 4226/23, 628 00, Brno </t>
  </si>
  <si>
    <t>Výše poskytnuté  dotace</t>
  </si>
  <si>
    <t>Materiál zpracován ke dni:    12. 4. 2018</t>
  </si>
  <si>
    <t xml:space="preserve">                                           
Výsledky dotačního řízení pro rok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</si>
</sst>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0">
    <font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8"/>
      <color indexed="8"/>
      <name val="Arial CE"/>
      <family val="2"/>
    </font>
    <font>
      <sz val="10"/>
      <color indexed="8"/>
      <name val="Arial CE"/>
      <family val="2"/>
    </font>
    <font>
      <sz val="7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5"/>
      <name val="Arial CE"/>
      <family val="2"/>
    </font>
    <font>
      <sz val="7"/>
      <color indexed="25"/>
      <name val="Arial CE"/>
      <family val="2"/>
    </font>
    <font>
      <sz val="10"/>
      <name val="Arial CE"/>
      <family val="2"/>
    </font>
    <font>
      <sz val="7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7"/>
      <color indexed="17"/>
      <name val="Arial CE"/>
      <family val="2"/>
    </font>
    <font>
      <b/>
      <sz val="8"/>
      <color indexed="12"/>
      <name val="Arial CE"/>
      <family val="2"/>
    </font>
    <font>
      <b/>
      <sz val="8"/>
      <color indexed="8"/>
      <name val="Arial"/>
      <family val="2"/>
    </font>
    <font>
      <sz val="7"/>
      <color indexed="10"/>
      <name val="Arial CE"/>
      <family val="2"/>
    </font>
    <font>
      <b/>
      <sz val="7"/>
      <color indexed="25"/>
      <name val="Arial CE"/>
      <family val="2"/>
    </font>
    <font>
      <b/>
      <sz val="8"/>
      <color indexed="25"/>
      <name val="Arial CE"/>
      <family val="2"/>
    </font>
    <font>
      <sz val="10"/>
      <color indexed="11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9"/>
      <name val="Arial CE"/>
      <family val="2"/>
    </font>
    <font>
      <sz val="11"/>
      <name val="Arial CE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color indexed="16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color indexed="8"/>
      <name val="Arial"/>
      <family val="2"/>
    </font>
    <font>
      <sz val="11"/>
      <color indexed="25"/>
      <name val="Arial CE"/>
      <family val="2"/>
    </font>
    <font>
      <b/>
      <sz val="11"/>
      <color indexed="12"/>
      <name val="Arial CE"/>
      <family val="2"/>
    </font>
    <font>
      <sz val="11"/>
      <color indexed="17"/>
      <name val="Arial CE"/>
      <family val="2"/>
    </font>
    <font>
      <b/>
      <sz val="11"/>
      <color indexed="8"/>
      <name val="Arial"/>
      <family val="2"/>
    </font>
    <font>
      <sz val="11"/>
      <color indexed="10"/>
      <name val="Arial CE"/>
      <family val="2"/>
    </font>
    <font>
      <b/>
      <sz val="10"/>
      <color indexed="10"/>
      <name val="Arial CE"/>
      <family val="2"/>
    </font>
    <font>
      <sz val="9"/>
      <color indexed="8"/>
      <name val="Arial CE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sz val="8"/>
      <color indexed="8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7"/>
      <color rgb="FF993366"/>
      <name val="Arial CE"/>
      <family val="2"/>
    </font>
    <font>
      <sz val="10"/>
      <color rgb="FF993366"/>
      <name val="Arial CE"/>
      <family val="2"/>
    </font>
    <font>
      <b/>
      <sz val="8"/>
      <color rgb="FF993366"/>
      <name val="Arial CE"/>
      <family val="2"/>
    </font>
    <font>
      <b/>
      <sz val="11"/>
      <color rgb="FF800000"/>
      <name val="Arial CE"/>
      <family val="2"/>
    </font>
    <font>
      <sz val="11"/>
      <color rgb="FF800000"/>
      <name val="Arial CE"/>
      <family val="2"/>
    </font>
    <font>
      <b/>
      <sz val="11"/>
      <color rgb="FF0000FF"/>
      <name val="Arial CE"/>
      <family val="2"/>
    </font>
    <font>
      <b/>
      <sz val="10"/>
      <color rgb="FF800000"/>
      <name val="Arial CE"/>
      <family val="2"/>
    </font>
    <font>
      <b/>
      <sz val="9"/>
      <color rgb="FF0000FF"/>
      <name val="Arial CE"/>
      <family val="2"/>
    </font>
    <font>
      <b/>
      <sz val="10"/>
      <color rgb="FF0000FF"/>
      <name val="Arial CE"/>
      <family val="2"/>
    </font>
    <font>
      <b/>
      <sz val="10"/>
      <color rgb="FF0000FF"/>
      <name val="Arial"/>
      <family val="2"/>
    </font>
    <font>
      <sz val="10"/>
      <color rgb="FFFF0000"/>
      <name val="Arial CE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8"/>
      <color rgb="FF0000FF"/>
      <name val="Arial CE"/>
      <family val="2"/>
    </font>
    <font>
      <b/>
      <sz val="10"/>
      <color rgb="FFFF0000"/>
      <name val="Arial"/>
      <family val="2"/>
    </font>
    <font>
      <b/>
      <sz val="9"/>
      <color rgb="FF0000FF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sz val="10"/>
      <color rgb="FF00B050"/>
      <name val="Arial"/>
      <family val="2"/>
    </font>
    <font>
      <sz val="9"/>
      <color rgb="FF0000FF"/>
      <name val="Arial"/>
      <family val="2"/>
    </font>
    <font>
      <b/>
      <sz val="11"/>
      <color rgb="FF0000FF"/>
      <name val="Arial"/>
      <family val="2"/>
    </font>
    <font>
      <b/>
      <sz val="9"/>
      <color rgb="FFFF0000"/>
      <name val="Arial"/>
      <family val="2"/>
    </font>
    <font>
      <b/>
      <sz val="9"/>
      <color rgb="FF800000"/>
      <name val="Arial CE"/>
      <family val="2"/>
    </font>
    <font>
      <b/>
      <sz val="9"/>
      <color indexed="10"/>
      <name val="Arial CE"/>
      <family val="2"/>
    </font>
    <font>
      <b/>
      <sz val="10"/>
      <color rgb="FF963634"/>
      <name val="Arial CE"/>
      <family val="2"/>
    </font>
    <font>
      <sz val="9"/>
      <color rgb="FF0000FF"/>
      <name val="Arial CE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8"/>
      <color indexed="12"/>
      <name val="Arial"/>
      <family val="2"/>
    </font>
    <font>
      <b/>
      <sz val="1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double"/>
      <bottom/>
    </border>
    <border>
      <left/>
      <right/>
      <top style="double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9">
    <xf numFmtId="0" fontId="0" fillId="0" borderId="0" xfId="0"/>
    <xf numFmtId="49" fontId="2" fillId="0" borderId="0" xfId="0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right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3" fontId="0" fillId="0" borderId="1" xfId="0" applyNumberForma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20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35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7" fillId="0" borderId="0" xfId="0" applyFont="1" applyBorder="1" applyAlignment="1">
      <alignment horizontal="justify" vertical="center"/>
    </xf>
    <xf numFmtId="3" fontId="38" fillId="0" borderId="0" xfId="0" applyNumberFormat="1" applyFont="1" applyFill="1" applyBorder="1" applyAlignment="1">
      <alignment horizontal="left" vertical="center"/>
    </xf>
    <xf numFmtId="0" fontId="61" fillId="2" borderId="1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/>
    </xf>
    <xf numFmtId="0" fontId="40" fillId="0" borderId="0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justify" vertical="center"/>
    </xf>
    <xf numFmtId="0" fontId="37" fillId="0" borderId="0" xfId="0" applyFont="1" applyFill="1" applyBorder="1" applyAlignment="1">
      <alignment horizontal="justify" vertical="center"/>
    </xf>
    <xf numFmtId="0" fontId="1" fillId="0" borderId="3" xfId="0" applyFont="1" applyBorder="1" applyAlignment="1">
      <alignment horizontal="center" vertical="center"/>
    </xf>
    <xf numFmtId="49" fontId="8" fillId="0" borderId="4" xfId="0" applyNumberFormat="1" applyFont="1" applyBorder="1" applyAlignment="1" applyProtection="1">
      <alignment horizontal="center" vertical="center"/>
      <protection/>
    </xf>
    <xf numFmtId="0" fontId="30" fillId="0" borderId="4" xfId="0" applyFont="1" applyBorder="1" applyAlignment="1" applyProtection="1">
      <alignment horizontal="center" vertical="center"/>
      <protection/>
    </xf>
    <xf numFmtId="3" fontId="63" fillId="0" borderId="4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5" fillId="0" borderId="0" xfId="0" applyFont="1" applyFill="1" applyBorder="1"/>
    <xf numFmtId="0" fontId="52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59" fillId="0" borderId="2" xfId="0" applyFont="1" applyFill="1" applyBorder="1" applyAlignment="1">
      <alignment vertical="center" wrapText="1"/>
    </xf>
    <xf numFmtId="0" fontId="60" fillId="0" borderId="2" xfId="0" applyFont="1" applyFill="1" applyBorder="1" applyAlignment="1">
      <alignment horizontal="justify" vertical="center"/>
    </xf>
    <xf numFmtId="3" fontId="62" fillId="0" borderId="2" xfId="0" applyNumberFormat="1" applyFont="1" applyFill="1" applyBorder="1" applyAlignment="1">
      <alignment horizontal="right" vertical="center"/>
    </xf>
    <xf numFmtId="3" fontId="69" fillId="0" borderId="2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vertical="center" wrapText="1"/>
    </xf>
    <xf numFmtId="0" fontId="36" fillId="0" borderId="5" xfId="0" applyFont="1" applyFill="1" applyBorder="1" applyAlignment="1">
      <alignment horizontal="justify" vertical="center"/>
    </xf>
    <xf numFmtId="3" fontId="4" fillId="0" borderId="5" xfId="0" applyNumberFormat="1" applyFont="1" applyFill="1" applyBorder="1" applyAlignment="1">
      <alignment horizontal="right" vertical="center"/>
    </xf>
    <xf numFmtId="3" fontId="64" fillId="0" borderId="5" xfId="0" applyNumberFormat="1" applyFont="1" applyFill="1" applyBorder="1" applyAlignment="1">
      <alignment horizontal="right" vertical="center"/>
    </xf>
    <xf numFmtId="3" fontId="69" fillId="0" borderId="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" fontId="0" fillId="0" borderId="1" xfId="0" applyNumberFormat="1" applyFill="1" applyBorder="1" applyAlignment="1">
      <alignment horizontal="center" vertical="center" textRotation="90" wrapText="1"/>
    </xf>
    <xf numFmtId="0" fontId="71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textRotation="90" wrapText="1"/>
    </xf>
    <xf numFmtId="3" fontId="0" fillId="0" borderId="7" xfId="0" applyNumberFormat="1" applyFill="1" applyBorder="1" applyAlignment="1">
      <alignment horizontal="center" vertical="center" textRotation="90" wrapText="1"/>
    </xf>
    <xf numFmtId="3" fontId="52" fillId="0" borderId="0" xfId="0" applyNumberFormat="1" applyFont="1" applyAlignment="1">
      <alignment horizontal="center" vertical="center" wrapText="1"/>
    </xf>
    <xf numFmtId="3" fontId="51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justify" vertical="center"/>
    </xf>
    <xf numFmtId="3" fontId="4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ill="1" applyBorder="1"/>
    <xf numFmtId="3" fontId="72" fillId="0" borderId="0" xfId="0" applyNumberFormat="1" applyFont="1" applyFill="1" applyBorder="1"/>
    <xf numFmtId="0" fontId="31" fillId="0" borderId="0" xfId="0" applyFont="1" applyFill="1" applyBorder="1"/>
    <xf numFmtId="0" fontId="0" fillId="0" borderId="0" xfId="0" applyFill="1" applyBorder="1" applyAlignment="1">
      <alignment horizontal="justify" vertical="center"/>
    </xf>
    <xf numFmtId="3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" fontId="73" fillId="0" borderId="0" xfId="0" applyNumberFormat="1" applyFont="1" applyFill="1" applyBorder="1" applyAlignment="1">
      <alignment horizontal="center" vertical="center"/>
    </xf>
    <xf numFmtId="3" fontId="7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/>
    <xf numFmtId="3" fontId="65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0" fillId="0" borderId="7" xfId="0" applyNumberFormat="1" applyFill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right" vertical="center" wrapText="1"/>
    </xf>
    <xf numFmtId="3" fontId="68" fillId="0" borderId="0" xfId="0" applyNumberFormat="1" applyFont="1" applyFill="1" applyBorder="1"/>
    <xf numFmtId="3" fontId="75" fillId="0" borderId="0" xfId="0" applyNumberFormat="1" applyFont="1" applyFill="1" applyBorder="1"/>
    <xf numFmtId="0" fontId="0" fillId="0" borderId="0" xfId="0" applyAlignment="1">
      <alignment vertical="center"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3" fontId="81" fillId="0" borderId="2" xfId="0" applyNumberFormat="1" applyFont="1" applyFill="1" applyBorder="1" applyAlignment="1">
      <alignment horizontal="right" vertical="center"/>
    </xf>
    <xf numFmtId="3" fontId="54" fillId="0" borderId="2" xfId="0" applyNumberFormat="1" applyFont="1" applyFill="1" applyBorder="1" applyAlignment="1">
      <alignment horizontal="center" vertical="center"/>
    </xf>
    <xf numFmtId="3" fontId="82" fillId="0" borderId="5" xfId="0" applyNumberFormat="1" applyFont="1" applyFill="1" applyBorder="1" applyAlignment="1">
      <alignment horizontal="center" vertical="center"/>
    </xf>
    <xf numFmtId="3" fontId="65" fillId="0" borderId="2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0" fontId="0" fillId="0" borderId="4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wrapText="1"/>
    </xf>
    <xf numFmtId="0" fontId="83" fillId="0" borderId="0" xfId="0" applyFont="1" applyFill="1" applyBorder="1"/>
    <xf numFmtId="0" fontId="83" fillId="0" borderId="0" xfId="0" applyFont="1" applyBorder="1"/>
    <xf numFmtId="0" fontId="86" fillId="0" borderId="0" xfId="0" applyFont="1" applyBorder="1" applyAlignment="1">
      <alignment horizontal="left" vertical="center" wrapText="1"/>
    </xf>
    <xf numFmtId="0" fontId="86" fillId="0" borderId="0" xfId="0" applyFont="1" applyBorder="1" applyAlignment="1">
      <alignment horizontal="center" vertical="center" wrapText="1"/>
    </xf>
    <xf numFmtId="3" fontId="86" fillId="0" borderId="0" xfId="0" applyNumberFormat="1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 wrapText="1"/>
    </xf>
    <xf numFmtId="0" fontId="37" fillId="0" borderId="2" xfId="0" applyFont="1" applyFill="1" applyBorder="1" applyAlignment="1">
      <alignment horizontal="justify" vertical="center"/>
    </xf>
    <xf numFmtId="3" fontId="6" fillId="0" borderId="2" xfId="0" applyNumberFormat="1" applyFont="1" applyFill="1" applyBorder="1" applyAlignment="1">
      <alignment horizontal="right" vertical="center"/>
    </xf>
    <xf numFmtId="3" fontId="71" fillId="0" borderId="2" xfId="0" applyNumberFormat="1" applyFont="1" applyFill="1" applyBorder="1" applyAlignment="1">
      <alignment horizontal="center" vertical="center" textRotation="90" wrapText="1"/>
    </xf>
    <xf numFmtId="3" fontId="6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vertical="center" wrapText="1"/>
    </xf>
    <xf numFmtId="0" fontId="42" fillId="0" borderId="2" xfId="0" applyFont="1" applyFill="1" applyBorder="1" applyAlignment="1">
      <alignment horizontal="justify" vertical="center"/>
    </xf>
    <xf numFmtId="3" fontId="12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Border="1"/>
    <xf numFmtId="0" fontId="66" fillId="0" borderId="0" xfId="0" applyFont="1" applyFill="1" applyBorder="1"/>
    <xf numFmtId="0" fontId="13" fillId="0" borderId="0" xfId="0" applyFont="1" applyFill="1" applyBorder="1"/>
    <xf numFmtId="0" fontId="43" fillId="0" borderId="2" xfId="0" applyFont="1" applyFill="1" applyBorder="1" applyAlignment="1">
      <alignment horizontal="justify" vertical="center"/>
    </xf>
    <xf numFmtId="3" fontId="12" fillId="0" borderId="2" xfId="0" applyNumberFormat="1" applyFont="1" applyFill="1" applyBorder="1" applyAlignment="1">
      <alignment horizontal="right" vertical="center" wrapText="1"/>
    </xf>
    <xf numFmtId="3" fontId="78" fillId="0" borderId="2" xfId="0" applyNumberFormat="1" applyFont="1" applyFill="1" applyBorder="1" applyAlignment="1">
      <alignment horizontal="center" vertical="center" textRotation="90" wrapText="1"/>
    </xf>
    <xf numFmtId="3" fontId="70" fillId="0" borderId="2" xfId="0" applyNumberFormat="1" applyFont="1" applyFill="1" applyBorder="1" applyAlignment="1">
      <alignment horizontal="center" vertical="center" wrapText="1"/>
    </xf>
    <xf numFmtId="3" fontId="70" fillId="0" borderId="2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/>
    <xf numFmtId="0" fontId="10" fillId="0" borderId="0" xfId="0" applyFont="1" applyFill="1" applyBorder="1" applyAlignment="1">
      <alignment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vertical="center" wrapText="1"/>
    </xf>
    <xf numFmtId="0" fontId="42" fillId="0" borderId="1" xfId="0" applyFont="1" applyFill="1" applyBorder="1" applyAlignment="1">
      <alignment horizontal="justify" vertical="center"/>
    </xf>
    <xf numFmtId="3" fontId="12" fillId="0" borderId="1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justify" vertical="center"/>
    </xf>
    <xf numFmtId="3" fontId="12" fillId="0" borderId="11" xfId="0" applyNumberFormat="1" applyFont="1" applyFill="1" applyBorder="1" applyAlignment="1">
      <alignment horizontal="right" vertical="center"/>
    </xf>
    <xf numFmtId="49" fontId="18" fillId="0" borderId="2" xfId="0" applyNumberFormat="1" applyFont="1" applyFill="1" applyBorder="1" applyAlignment="1">
      <alignment horizontal="center" vertical="center"/>
    </xf>
    <xf numFmtId="0" fontId="59" fillId="0" borderId="2" xfId="0" applyFont="1" applyFill="1" applyBorder="1" applyAlignment="1">
      <alignment vertical="center" wrapText="1"/>
    </xf>
    <xf numFmtId="0" fontId="60" fillId="0" borderId="2" xfId="0" applyFont="1" applyFill="1" applyBorder="1" applyAlignment="1">
      <alignment horizontal="justify" vertical="center"/>
    </xf>
    <xf numFmtId="3" fontId="62" fillId="0" borderId="2" xfId="0" applyNumberFormat="1" applyFont="1" applyFill="1" applyBorder="1" applyAlignment="1">
      <alignment horizontal="right" vertical="center"/>
    </xf>
    <xf numFmtId="3" fontId="74" fillId="0" borderId="2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/>
    <xf numFmtId="0" fontId="61" fillId="0" borderId="2" xfId="0" applyFont="1" applyFill="1" applyBorder="1" applyAlignment="1">
      <alignment vertical="center" wrapText="1"/>
    </xf>
    <xf numFmtId="0" fontId="44" fillId="0" borderId="2" xfId="0" applyFont="1" applyFill="1" applyBorder="1" applyAlignment="1">
      <alignment horizontal="justify" vertical="center"/>
    </xf>
    <xf numFmtId="3" fontId="39" fillId="0" borderId="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 wrapText="1"/>
    </xf>
    <xf numFmtId="0" fontId="36" fillId="0" borderId="13" xfId="0" applyFont="1" applyFill="1" applyBorder="1" applyAlignment="1">
      <alignment horizontal="justify" vertical="center"/>
    </xf>
    <xf numFmtId="3" fontId="3" fillId="0" borderId="13" xfId="0" applyNumberFormat="1" applyFont="1" applyFill="1" applyBorder="1" applyAlignment="1">
      <alignment horizontal="right" vertical="center"/>
    </xf>
    <xf numFmtId="0" fontId="42" fillId="0" borderId="13" xfId="0" applyFont="1" applyFill="1" applyBorder="1" applyAlignment="1">
      <alignment horizontal="justify" vertical="center"/>
    </xf>
    <xf numFmtId="3" fontId="12" fillId="0" borderId="13" xfId="0" applyNumberFormat="1" applyFont="1" applyFill="1" applyBorder="1" applyAlignment="1">
      <alignment horizontal="right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49" fontId="56" fillId="0" borderId="13" xfId="0" applyNumberFormat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justify" vertical="center"/>
    </xf>
    <xf numFmtId="3" fontId="62" fillId="0" borderId="13" xfId="0" applyNumberFormat="1" applyFont="1" applyFill="1" applyBorder="1" applyAlignment="1">
      <alignment horizontal="right" vertical="center"/>
    </xf>
    <xf numFmtId="0" fontId="57" fillId="0" borderId="0" xfId="0" applyFont="1" applyFill="1" applyBorder="1"/>
    <xf numFmtId="49" fontId="23" fillId="0" borderId="2" xfId="0" applyNumberFormat="1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vertical="center" wrapText="1"/>
    </xf>
    <xf numFmtId="0" fontId="46" fillId="0" borderId="2" xfId="0" applyFont="1" applyFill="1" applyBorder="1" applyAlignment="1">
      <alignment horizontal="justify" vertical="center"/>
    </xf>
    <xf numFmtId="3" fontId="4" fillId="0" borderId="2" xfId="0" applyNumberFormat="1" applyFont="1" applyFill="1" applyBorder="1" applyAlignment="1">
      <alignment horizontal="right" vertical="center"/>
    </xf>
    <xf numFmtId="0" fontId="22" fillId="0" borderId="0" xfId="0" applyFont="1" applyFill="1" applyBorder="1"/>
    <xf numFmtId="0" fontId="36" fillId="0" borderId="2" xfId="0" applyFont="1" applyFill="1" applyBorder="1" applyAlignment="1">
      <alignment horizontal="justify" vertical="center"/>
    </xf>
    <xf numFmtId="3" fontId="3" fillId="0" borderId="2" xfId="0" applyNumberFormat="1" applyFont="1" applyFill="1" applyBorder="1" applyAlignment="1">
      <alignment horizontal="right" vertical="center"/>
    </xf>
    <xf numFmtId="0" fontId="43" fillId="0" borderId="2" xfId="0" applyFont="1" applyFill="1" applyBorder="1" applyAlignment="1">
      <alignment horizontal="justify" vertical="center" wrapText="1"/>
    </xf>
    <xf numFmtId="3" fontId="16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Fill="1" applyBorder="1"/>
    <xf numFmtId="49" fontId="43" fillId="0" borderId="2" xfId="0" applyNumberFormat="1" applyFont="1" applyFill="1" applyBorder="1" applyAlignment="1">
      <alignment horizontal="left" vertical="center" wrapText="1"/>
    </xf>
    <xf numFmtId="0" fontId="68" fillId="0" borderId="0" xfId="0" applyFont="1" applyFill="1" applyBorder="1"/>
    <xf numFmtId="0" fontId="36" fillId="0" borderId="2" xfId="0" applyFont="1" applyFill="1" applyBorder="1" applyAlignment="1">
      <alignment horizontal="justify" vertical="center"/>
    </xf>
    <xf numFmtId="0" fontId="19" fillId="0" borderId="0" xfId="0" applyFont="1" applyFill="1" applyBorder="1"/>
    <xf numFmtId="0" fontId="42" fillId="0" borderId="2" xfId="0" applyFont="1" applyFill="1" applyBorder="1" applyAlignment="1">
      <alignment vertical="center" wrapText="1"/>
    </xf>
    <xf numFmtId="0" fontId="47" fillId="0" borderId="2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/>
    </xf>
    <xf numFmtId="3" fontId="79" fillId="0" borderId="2" xfId="0" applyNumberFormat="1" applyFont="1" applyFill="1" applyBorder="1" applyAlignment="1">
      <alignment horizontal="center" vertical="center" textRotation="90" wrapText="1"/>
    </xf>
    <xf numFmtId="3" fontId="62" fillId="0" borderId="2" xfId="0" applyNumberFormat="1" applyFont="1" applyFill="1" applyBorder="1" applyAlignment="1">
      <alignment horizontal="center" vertical="center" wrapText="1"/>
    </xf>
    <xf numFmtId="3" fontId="62" fillId="0" borderId="2" xfId="0" applyNumberFormat="1" applyFont="1" applyFill="1" applyBorder="1" applyAlignment="1">
      <alignment horizontal="right" vertical="center" wrapText="1"/>
    </xf>
    <xf numFmtId="3" fontId="54" fillId="0" borderId="2" xfId="0" applyNumberFormat="1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justify" vertical="center"/>
    </xf>
    <xf numFmtId="3" fontId="49" fillId="0" borderId="2" xfId="0" applyNumberFormat="1" applyFont="1" applyFill="1" applyBorder="1" applyAlignment="1">
      <alignment horizontal="right" vertical="center"/>
    </xf>
    <xf numFmtId="3" fontId="80" fillId="0" borderId="2" xfId="0" applyNumberFormat="1" applyFont="1" applyFill="1" applyBorder="1" applyAlignment="1">
      <alignment horizontal="center" vertical="center" textRotation="90" wrapText="1"/>
    </xf>
    <xf numFmtId="3" fontId="49" fillId="0" borderId="2" xfId="0" applyNumberFormat="1" applyFont="1" applyFill="1" applyBorder="1" applyAlignment="1">
      <alignment horizontal="center" vertical="center" wrapText="1"/>
    </xf>
    <xf numFmtId="3" fontId="49" fillId="0" borderId="2" xfId="0" applyNumberFormat="1" applyFont="1" applyFill="1" applyBorder="1" applyAlignment="1">
      <alignment horizontal="right" vertical="center" wrapText="1"/>
    </xf>
    <xf numFmtId="49" fontId="27" fillId="0" borderId="2" xfId="0" applyNumberFormat="1" applyFont="1" applyFill="1" applyBorder="1" applyAlignment="1">
      <alignment horizontal="center" vertical="center"/>
    </xf>
    <xf numFmtId="0" fontId="59" fillId="0" borderId="2" xfId="0" applyFont="1" applyFill="1" applyBorder="1" applyAlignment="1">
      <alignment horizontal="justify" vertical="center"/>
    </xf>
    <xf numFmtId="3" fontId="10" fillId="0" borderId="2" xfId="0" applyNumberFormat="1" applyFont="1" applyFill="1" applyBorder="1" applyAlignment="1">
      <alignment horizontal="right" vertical="center"/>
    </xf>
    <xf numFmtId="3" fontId="50" fillId="0" borderId="2" xfId="0" applyNumberFormat="1" applyFont="1" applyFill="1" applyBorder="1" applyAlignment="1">
      <alignment horizontal="center" vertical="center" textRotation="90" wrapText="1"/>
    </xf>
    <xf numFmtId="3" fontId="10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righ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24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center"/>
    </xf>
    <xf numFmtId="0" fontId="42" fillId="0" borderId="2" xfId="0" applyFont="1" applyFill="1" applyBorder="1" applyAlignment="1">
      <alignment vertical="center" wrapText="1"/>
    </xf>
    <xf numFmtId="0" fontId="29" fillId="0" borderId="0" xfId="0" applyFont="1" applyFill="1" applyBorder="1"/>
    <xf numFmtId="0" fontId="32" fillId="0" borderId="1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vertical="center"/>
    </xf>
    <xf numFmtId="49" fontId="30" fillId="0" borderId="2" xfId="0" applyNumberFormat="1" applyFont="1" applyFill="1" applyBorder="1" applyAlignment="1">
      <alignment vertical="center" wrapText="1"/>
    </xf>
    <xf numFmtId="49" fontId="37" fillId="0" borderId="2" xfId="0" applyNumberFormat="1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justify" vertical="center"/>
    </xf>
    <xf numFmtId="3" fontId="3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3" fontId="62" fillId="0" borderId="2" xfId="0" applyNumberFormat="1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vertical="center" wrapText="1"/>
    </xf>
    <xf numFmtId="0" fontId="36" fillId="0" borderId="13" xfId="0" applyFont="1" applyFill="1" applyBorder="1" applyAlignment="1">
      <alignment horizontal="justify" vertical="center"/>
    </xf>
    <xf numFmtId="3" fontId="65" fillId="0" borderId="13" xfId="0" applyNumberFormat="1" applyFont="1" applyFill="1" applyBorder="1" applyAlignment="1">
      <alignment horizontal="right" vertical="center"/>
    </xf>
    <xf numFmtId="3" fontId="64" fillId="0" borderId="13" xfId="0" applyNumberFormat="1" applyFont="1" applyFill="1" applyBorder="1" applyAlignment="1">
      <alignment horizontal="right" vertical="center"/>
    </xf>
    <xf numFmtId="3" fontId="64" fillId="0" borderId="5" xfId="0" applyNumberFormat="1" applyFont="1" applyFill="1" applyBorder="1" applyAlignment="1">
      <alignment horizontal="center" vertical="center" textRotation="90" wrapText="1"/>
    </xf>
    <xf numFmtId="3" fontId="64" fillId="0" borderId="5" xfId="0" applyNumberFormat="1" applyFont="1" applyFill="1" applyBorder="1" applyAlignment="1">
      <alignment horizontal="center" vertical="center" wrapText="1"/>
    </xf>
    <xf numFmtId="3" fontId="64" fillId="0" borderId="5" xfId="0" applyNumberFormat="1" applyFont="1" applyFill="1" applyBorder="1" applyAlignment="1">
      <alignment horizontal="right" vertical="center" wrapText="1"/>
    </xf>
    <xf numFmtId="3" fontId="54" fillId="0" borderId="5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vertical="center"/>
    </xf>
    <xf numFmtId="0" fontId="37" fillId="0" borderId="15" xfId="0" applyFont="1" applyFill="1" applyBorder="1" applyAlignment="1">
      <alignment horizontal="justify" vertical="center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64" fillId="0" borderId="0" xfId="0" applyNumberFormat="1" applyFont="1" applyFill="1" applyBorder="1" applyAlignment="1">
      <alignment horizontal="center" vertical="center"/>
    </xf>
    <xf numFmtId="3" fontId="64" fillId="0" borderId="0" xfId="0" applyNumberFormat="1" applyFont="1" applyFill="1" applyBorder="1" applyAlignment="1">
      <alignment horizontal="right" vertical="center"/>
    </xf>
    <xf numFmtId="3" fontId="54" fillId="0" borderId="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3" fontId="0" fillId="0" borderId="16" xfId="0" applyNumberFormat="1" applyFont="1" applyFill="1" applyBorder="1" applyAlignment="1">
      <alignment horizontal="right" vertical="center"/>
    </xf>
    <xf numFmtId="3" fontId="64" fillId="0" borderId="16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65" fillId="0" borderId="2" xfId="0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vertical="center" wrapText="1"/>
    </xf>
    <xf numFmtId="3" fontId="71" fillId="0" borderId="2" xfId="0" applyNumberFormat="1" applyFont="1" applyFill="1" applyBorder="1" applyAlignment="1">
      <alignment horizontal="center" vertical="center" textRotation="90"/>
    </xf>
    <xf numFmtId="3" fontId="65" fillId="0" borderId="2" xfId="0" applyNumberFormat="1" applyFont="1" applyFill="1" applyBorder="1" applyAlignment="1">
      <alignment horizontal="center" vertical="center"/>
    </xf>
    <xf numFmtId="3" fontId="65" fillId="0" borderId="2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center" vertical="center"/>
    </xf>
    <xf numFmtId="0" fontId="83" fillId="0" borderId="0" xfId="0" applyFont="1"/>
    <xf numFmtId="0" fontId="84" fillId="0" borderId="0" xfId="0" applyFont="1" applyAlignment="1">
      <alignment horizontal="left" vertical="center"/>
    </xf>
    <xf numFmtId="0" fontId="88" fillId="0" borderId="0" xfId="0" applyFont="1" applyBorder="1"/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40" fillId="0" borderId="0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30" fillId="0" borderId="0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37" fillId="0" borderId="0" xfId="0" applyFont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34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85" fillId="0" borderId="0" xfId="0" applyFont="1" applyBorder="1" applyAlignment="1">
      <alignment horizontal="left" vertical="center" wrapText="1"/>
    </xf>
    <xf numFmtId="0" fontId="83" fillId="0" borderId="0" xfId="0" applyFont="1" applyBorder="1" applyAlignment="1">
      <alignment horizontal="left" vertical="center" wrapText="1"/>
    </xf>
    <xf numFmtId="0" fontId="83" fillId="0" borderId="0" xfId="0" applyFont="1" applyAlignment="1">
      <alignment horizontal="left" vertical="center" wrapText="1"/>
    </xf>
    <xf numFmtId="0" fontId="40" fillId="0" borderId="21" xfId="0" applyFont="1" applyBorder="1" applyAlignment="1" applyProtection="1">
      <alignment horizontal="center" vertical="center"/>
      <protection/>
    </xf>
    <xf numFmtId="0" fontId="40" fillId="0" borderId="22" xfId="0" applyFont="1" applyBorder="1" applyAlignment="1" applyProtection="1">
      <alignment horizontal="center" vertical="center"/>
      <protection/>
    </xf>
    <xf numFmtId="3" fontId="77" fillId="0" borderId="19" xfId="0" applyNumberFormat="1" applyFont="1" applyBorder="1" applyAlignment="1" applyProtection="1">
      <alignment horizontal="center" vertical="center" wrapText="1"/>
      <protection/>
    </xf>
    <xf numFmtId="3" fontId="77" fillId="0" borderId="20" xfId="0" applyNumberFormat="1" applyFont="1" applyBorder="1" applyAlignment="1" applyProtection="1">
      <alignment horizontal="center" vertical="center" wrapText="1"/>
      <protection/>
    </xf>
    <xf numFmtId="3" fontId="76" fillId="0" borderId="21" xfId="0" applyNumberFormat="1" applyFont="1" applyFill="1" applyBorder="1" applyAlignment="1" applyProtection="1">
      <alignment horizontal="center" vertical="center" textRotation="90" wrapText="1"/>
      <protection/>
    </xf>
    <xf numFmtId="3" fontId="76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textRotation="90" wrapText="1"/>
    </xf>
    <xf numFmtId="0" fontId="76" fillId="0" borderId="22" xfId="0" applyFont="1" applyBorder="1" applyAlignment="1">
      <alignment horizontal="center" vertical="center" textRotation="90" wrapText="1"/>
    </xf>
    <xf numFmtId="3" fontId="76" fillId="0" borderId="21" xfId="0" applyNumberFormat="1" applyFont="1" applyBorder="1" applyAlignment="1" applyProtection="1">
      <alignment horizontal="center" vertical="center" textRotation="90" wrapText="1"/>
      <protection/>
    </xf>
    <xf numFmtId="3" fontId="76" fillId="0" borderId="22" xfId="0" applyNumberFormat="1" applyFont="1" applyBorder="1" applyAlignment="1" applyProtection="1">
      <alignment horizontal="center" vertical="center" textRotation="90" wrapText="1"/>
      <protection/>
    </xf>
    <xf numFmtId="0" fontId="87" fillId="0" borderId="0" xfId="0" applyFont="1" applyFill="1" applyBorder="1" applyAlignment="1">
      <alignment horizontal="center" vertical="center" wrapText="1"/>
    </xf>
    <xf numFmtId="0" fontId="84" fillId="0" borderId="0" xfId="0" applyFont="1" applyFill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3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8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0" fontId="3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89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17"/>
  <sheetViews>
    <sheetView tabSelected="1" zoomScale="110" zoomScaleNormal="110" zoomScaleSheetLayoutView="80" zoomScalePageLayoutView="160" workbookViewId="0" topLeftCell="A1">
      <selection activeCell="B7" sqref="B7:E7"/>
    </sheetView>
  </sheetViews>
  <sheetFormatPr defaultColWidth="9.140625" defaultRowHeight="12.75"/>
  <cols>
    <col min="1" max="1" width="3.7109375" style="13" customWidth="1"/>
    <col min="2" max="2" width="3.00390625" style="5" customWidth="1"/>
    <col min="3" max="3" width="8.140625" style="1" customWidth="1"/>
    <col min="4" max="4" width="30.421875" style="25" customWidth="1"/>
    <col min="5" max="5" width="30.8515625" style="27" customWidth="1"/>
    <col min="6" max="6" width="10.57421875" style="2" customWidth="1"/>
    <col min="7" max="7" width="10.8515625" style="2" customWidth="1"/>
    <col min="8" max="8" width="3.421875" style="39" customWidth="1"/>
    <col min="9" max="10" width="4.421875" style="39" customWidth="1"/>
    <col min="11" max="12" width="11.00390625" style="39" customWidth="1"/>
    <col min="13" max="15" width="4.140625" style="39" customWidth="1"/>
    <col min="16" max="16" width="5.00390625" style="12" customWidth="1"/>
    <col min="17" max="17" width="9.140625" style="3" customWidth="1"/>
    <col min="18" max="16384" width="9.140625" style="3" customWidth="1"/>
  </cols>
  <sheetData>
    <row r="1" spans="1:22" s="266" customFormat="1" ht="39.75" customHeight="1">
      <c r="A1" s="300" t="s">
        <v>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265"/>
      <c r="Q1" s="265"/>
      <c r="R1" s="265"/>
      <c r="S1" s="265"/>
      <c r="T1" s="265"/>
      <c r="U1" s="265"/>
      <c r="V1" s="265"/>
    </row>
    <row r="2" spans="1:22" s="268" customFormat="1" ht="36.75" customHeight="1">
      <c r="A2" s="302" t="s">
        <v>458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267"/>
      <c r="Q2" s="267"/>
      <c r="R2" s="267"/>
      <c r="S2" s="267"/>
      <c r="T2" s="267"/>
      <c r="U2" s="267"/>
      <c r="V2" s="267"/>
    </row>
    <row r="3" spans="1:15" ht="16.5" customHeight="1">
      <c r="A3" s="4"/>
      <c r="B3" s="4"/>
      <c r="C3" s="22"/>
      <c r="D3" s="40"/>
      <c r="E3" s="41"/>
      <c r="F3" s="41"/>
      <c r="G3"/>
      <c r="H3"/>
      <c r="I3"/>
      <c r="J3"/>
      <c r="K3"/>
      <c r="L3"/>
      <c r="M3"/>
      <c r="N3"/>
      <c r="O3"/>
    </row>
    <row r="4" spans="1:16" s="107" customFormat="1" ht="16.5" customHeight="1">
      <c r="A4" s="105"/>
      <c r="B4" s="318" t="s">
        <v>450</v>
      </c>
      <c r="C4" s="318"/>
      <c r="D4" s="318"/>
      <c r="E4" s="318"/>
      <c r="F4" s="318"/>
      <c r="G4" s="264"/>
      <c r="H4" s="264"/>
      <c r="I4" s="264"/>
      <c r="J4" s="264"/>
      <c r="K4" s="264"/>
      <c r="L4" s="264"/>
      <c r="M4" s="264"/>
      <c r="N4" s="264"/>
      <c r="O4" s="264"/>
      <c r="P4" s="106"/>
    </row>
    <row r="5" spans="1:16" s="17" customFormat="1" ht="17.25" customHeight="1">
      <c r="A5" s="16"/>
      <c r="B5" s="315" t="s">
        <v>457</v>
      </c>
      <c r="C5" s="316"/>
      <c r="D5" s="316"/>
      <c r="E5" s="317"/>
      <c r="F5" s="313"/>
      <c r="G5" s="314"/>
      <c r="H5" s="314"/>
      <c r="I5" s="314"/>
      <c r="J5" s="314"/>
      <c r="K5" s="314"/>
      <c r="L5" s="314"/>
      <c r="M5" s="314"/>
      <c r="N5" s="314"/>
      <c r="O5" s="314"/>
      <c r="P5" s="44"/>
    </row>
    <row r="6" spans="1:16" s="17" customFormat="1" ht="21" customHeight="1">
      <c r="A6" s="16"/>
      <c r="B6" s="95"/>
      <c r="C6" s="96"/>
      <c r="D6" s="96"/>
      <c r="E6" s="93"/>
      <c r="F6" s="46"/>
      <c r="G6" s="38"/>
      <c r="H6" s="47"/>
      <c r="I6" s="47"/>
      <c r="J6" s="47"/>
      <c r="K6" s="47"/>
      <c r="L6" s="47"/>
      <c r="M6" s="47"/>
      <c r="N6" s="47"/>
      <c r="O6" s="47"/>
      <c r="P6" s="44"/>
    </row>
    <row r="7" spans="1:16" s="17" customFormat="1" ht="21" customHeight="1">
      <c r="A7" s="4"/>
      <c r="B7" s="280" t="s">
        <v>1</v>
      </c>
      <c r="C7" s="281"/>
      <c r="D7" s="281"/>
      <c r="E7" s="281"/>
      <c r="F7" s="41"/>
      <c r="G7" s="41"/>
      <c r="H7" s="41"/>
      <c r="I7" s="41"/>
      <c r="J7" s="41"/>
      <c r="K7" s="66"/>
      <c r="L7" s="41"/>
      <c r="M7" s="41"/>
      <c r="N7" s="41"/>
      <c r="O7" s="41"/>
      <c r="P7" s="44"/>
    </row>
    <row r="8" spans="1:16" s="17" customFormat="1" ht="12" customHeight="1">
      <c r="A8" s="4"/>
      <c r="B8" s="94"/>
      <c r="C8" s="98"/>
      <c r="D8" s="98"/>
      <c r="E8" s="98"/>
      <c r="F8" s="41"/>
      <c r="G8" s="41"/>
      <c r="H8" s="41"/>
      <c r="I8" s="41"/>
      <c r="J8" s="41"/>
      <c r="K8" s="66"/>
      <c r="L8" s="41"/>
      <c r="M8" s="41"/>
      <c r="N8" s="41"/>
      <c r="O8" s="41"/>
      <c r="P8" s="44"/>
    </row>
    <row r="9" spans="1:16" s="17" customFormat="1" ht="21" customHeight="1">
      <c r="A9" s="4"/>
      <c r="B9" s="282" t="s">
        <v>2</v>
      </c>
      <c r="C9" s="282"/>
      <c r="D9" s="282"/>
      <c r="E9" s="282"/>
      <c r="F9" s="40"/>
      <c r="G9" s="40"/>
      <c r="H9" s="40"/>
      <c r="I9" s="40"/>
      <c r="J9" s="40"/>
      <c r="K9" s="67"/>
      <c r="L9" s="40"/>
      <c r="M9" s="43"/>
      <c r="N9" s="43"/>
      <c r="O9" s="43"/>
      <c r="P9" s="44"/>
    </row>
    <row r="10" spans="1:16" s="107" customFormat="1" ht="51.75" customHeight="1">
      <c r="A10" s="105"/>
      <c r="B10" s="283" t="s">
        <v>3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106"/>
    </row>
    <row r="11" spans="1:16" s="17" customFormat="1" ht="13.5" customHeight="1">
      <c r="A11" s="4"/>
      <c r="B11" s="43"/>
      <c r="C11" s="45"/>
      <c r="D11" s="40"/>
      <c r="E11" s="40"/>
      <c r="F11" s="40"/>
      <c r="G11" s="40"/>
      <c r="H11" s="40"/>
      <c r="I11" s="40"/>
      <c r="J11" s="40"/>
      <c r="K11" s="67"/>
      <c r="L11" s="40"/>
      <c r="M11" s="43"/>
      <c r="N11" s="43"/>
      <c r="O11" s="43"/>
      <c r="P11" s="44"/>
    </row>
    <row r="12" spans="1:16" s="107" customFormat="1" ht="21" customHeight="1">
      <c r="A12" s="105"/>
      <c r="B12" s="282" t="s">
        <v>4</v>
      </c>
      <c r="C12" s="282"/>
      <c r="D12" s="282"/>
      <c r="E12" s="282"/>
      <c r="F12" s="108"/>
      <c r="G12" s="109"/>
      <c r="H12" s="109"/>
      <c r="I12" s="109"/>
      <c r="J12" s="109"/>
      <c r="K12" s="110"/>
      <c r="L12" s="109"/>
      <c r="M12" s="111"/>
      <c r="N12" s="111"/>
      <c r="O12" s="111"/>
      <c r="P12" s="106"/>
    </row>
    <row r="13" spans="1:16" s="107" customFormat="1" ht="48" customHeight="1">
      <c r="A13" s="105"/>
      <c r="B13" s="283" t="s">
        <v>5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106"/>
    </row>
    <row r="14" spans="1:16" s="17" customFormat="1" ht="14.25" customHeight="1">
      <c r="A14" s="4"/>
      <c r="B14" s="43"/>
      <c r="C14" s="45"/>
      <c r="D14" s="40"/>
      <c r="E14" s="40"/>
      <c r="F14" s="40"/>
      <c r="G14" s="40"/>
      <c r="H14" s="40"/>
      <c r="I14" s="40"/>
      <c r="J14" s="40"/>
      <c r="K14" s="67"/>
      <c r="L14" s="40"/>
      <c r="M14" s="43"/>
      <c r="N14" s="43"/>
      <c r="O14" s="43"/>
      <c r="P14" s="44"/>
    </row>
    <row r="15" spans="1:16" s="107" customFormat="1" ht="21" customHeight="1">
      <c r="A15" s="105"/>
      <c r="B15" s="282" t="s">
        <v>6</v>
      </c>
      <c r="C15" s="282"/>
      <c r="D15" s="282"/>
      <c r="E15" s="282"/>
      <c r="F15" s="109"/>
      <c r="G15" s="109"/>
      <c r="H15" s="109"/>
      <c r="I15" s="109"/>
      <c r="J15" s="109"/>
      <c r="K15" s="110"/>
      <c r="L15" s="109"/>
      <c r="M15" s="111"/>
      <c r="N15" s="111"/>
      <c r="O15" s="111"/>
      <c r="P15" s="106"/>
    </row>
    <row r="16" spans="1:16" s="107" customFormat="1" ht="47.25" customHeight="1">
      <c r="A16" s="105"/>
      <c r="B16" s="283" t="s">
        <v>7</v>
      </c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106"/>
    </row>
    <row r="17" spans="1:16" s="17" customFormat="1" ht="21" customHeight="1">
      <c r="A17" s="16"/>
      <c r="B17" s="95"/>
      <c r="C17" s="96"/>
      <c r="D17" s="96"/>
      <c r="E17" s="93"/>
      <c r="F17" s="46"/>
      <c r="G17" s="38"/>
      <c r="H17" s="47"/>
      <c r="I17" s="47"/>
      <c r="J17" s="47"/>
      <c r="K17" s="47"/>
      <c r="L17" s="47"/>
      <c r="M17" s="47"/>
      <c r="N17" s="47"/>
      <c r="O17" s="47"/>
      <c r="P17" s="44"/>
    </row>
    <row r="18" spans="1:16" s="17" customFormat="1" ht="0.75" customHeight="1" thickBot="1">
      <c r="A18" s="16"/>
      <c r="B18" s="95"/>
      <c r="C18" s="96"/>
      <c r="D18" s="96"/>
      <c r="E18" s="93"/>
      <c r="F18" s="46"/>
      <c r="G18" s="38"/>
      <c r="H18" s="47"/>
      <c r="I18" s="47"/>
      <c r="J18" s="47"/>
      <c r="K18" s="47"/>
      <c r="L18" s="47"/>
      <c r="M18" s="47"/>
      <c r="N18" s="47"/>
      <c r="O18" s="47"/>
      <c r="P18" s="44"/>
    </row>
    <row r="19" spans="1:15" ht="0.75" customHeight="1" hidden="1" thickBot="1">
      <c r="A19" s="5"/>
      <c r="B19" s="18"/>
      <c r="C19" s="9"/>
      <c r="D19" s="97"/>
      <c r="E19" s="31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54" customHeight="1">
      <c r="A20" s="269" t="s">
        <v>8</v>
      </c>
      <c r="B20" s="291" t="s">
        <v>9</v>
      </c>
      <c r="C20" s="271" t="s">
        <v>10</v>
      </c>
      <c r="D20" s="272"/>
      <c r="E20" s="285" t="s">
        <v>11</v>
      </c>
      <c r="F20" s="287" t="s">
        <v>12</v>
      </c>
      <c r="G20" s="288"/>
      <c r="H20" s="289" t="s">
        <v>13</v>
      </c>
      <c r="I20" s="298" t="s">
        <v>14</v>
      </c>
      <c r="J20" s="296" t="s">
        <v>15</v>
      </c>
      <c r="K20" s="287" t="s">
        <v>456</v>
      </c>
      <c r="L20" s="288"/>
      <c r="M20" s="293" t="s">
        <v>16</v>
      </c>
      <c r="N20" s="294"/>
      <c r="O20" s="295"/>
    </row>
    <row r="21" spans="1:15" ht="51.75" customHeight="1" thickBot="1">
      <c r="A21" s="270"/>
      <c r="B21" s="292"/>
      <c r="C21" s="35" t="s">
        <v>17</v>
      </c>
      <c r="D21" s="36" t="s">
        <v>18</v>
      </c>
      <c r="E21" s="286"/>
      <c r="F21" s="37" t="s">
        <v>19</v>
      </c>
      <c r="G21" s="37" t="s">
        <v>20</v>
      </c>
      <c r="H21" s="290"/>
      <c r="I21" s="299"/>
      <c r="J21" s="297"/>
      <c r="K21" s="63" t="s">
        <v>21</v>
      </c>
      <c r="L21" s="63" t="s">
        <v>22</v>
      </c>
      <c r="M21" s="64" t="s">
        <v>23</v>
      </c>
      <c r="N21" s="64" t="s">
        <v>24</v>
      </c>
      <c r="O21" s="104" t="s">
        <v>25</v>
      </c>
    </row>
    <row r="22" spans="1:15" ht="15">
      <c r="A22" s="34"/>
      <c r="B22" s="19"/>
      <c r="C22" s="7"/>
      <c r="D22" s="29" t="s">
        <v>26</v>
      </c>
      <c r="E22" s="32"/>
      <c r="F22" s="8"/>
      <c r="G22" s="8"/>
      <c r="H22" s="62"/>
      <c r="I22" s="65"/>
      <c r="J22" s="65"/>
      <c r="K22" s="90"/>
      <c r="L22" s="90"/>
      <c r="M22" s="89"/>
      <c r="N22" s="89"/>
      <c r="O22" s="89"/>
    </row>
    <row r="23" spans="1:15" s="12" customFormat="1" ht="60">
      <c r="A23" s="112">
        <v>1</v>
      </c>
      <c r="B23" s="113">
        <v>4</v>
      </c>
      <c r="C23" s="114" t="s">
        <v>27</v>
      </c>
      <c r="D23" s="115" t="s">
        <v>28</v>
      </c>
      <c r="E23" s="116" t="s">
        <v>29</v>
      </c>
      <c r="F23" s="117">
        <v>0</v>
      </c>
      <c r="G23" s="117">
        <v>30000</v>
      </c>
      <c r="H23" s="118" t="s">
        <v>30</v>
      </c>
      <c r="I23" s="119">
        <v>25</v>
      </c>
      <c r="J23" s="119" t="s">
        <v>31</v>
      </c>
      <c r="K23" s="102">
        <v>0</v>
      </c>
      <c r="L23" s="102">
        <v>30000</v>
      </c>
      <c r="M23" s="120">
        <v>6</v>
      </c>
      <c r="N23" s="120">
        <v>0</v>
      </c>
      <c r="O23" s="120">
        <v>0</v>
      </c>
    </row>
    <row r="24" spans="1:15" s="12" customFormat="1" ht="45">
      <c r="A24" s="112">
        <v>2</v>
      </c>
      <c r="B24" s="113">
        <v>1</v>
      </c>
      <c r="C24" s="114" t="s">
        <v>27</v>
      </c>
      <c r="D24" s="115" t="s">
        <v>32</v>
      </c>
      <c r="E24" s="116" t="s">
        <v>33</v>
      </c>
      <c r="F24" s="117">
        <v>0</v>
      </c>
      <c r="G24" s="117">
        <v>259000</v>
      </c>
      <c r="H24" s="118" t="s">
        <v>30</v>
      </c>
      <c r="I24" s="119">
        <v>19</v>
      </c>
      <c r="J24" s="119" t="s">
        <v>31</v>
      </c>
      <c r="K24" s="102">
        <v>0</v>
      </c>
      <c r="L24" s="102">
        <v>130000</v>
      </c>
      <c r="M24" s="120">
        <v>6</v>
      </c>
      <c r="N24" s="120">
        <v>0</v>
      </c>
      <c r="O24" s="120">
        <v>0</v>
      </c>
    </row>
    <row r="25" spans="1:15" s="126" customFormat="1" ht="60">
      <c r="A25" s="121">
        <v>3</v>
      </c>
      <c r="B25" s="20" t="s">
        <v>34</v>
      </c>
      <c r="C25" s="122" t="s">
        <v>35</v>
      </c>
      <c r="D25" s="123" t="s">
        <v>36</v>
      </c>
      <c r="E25" s="124" t="s">
        <v>37</v>
      </c>
      <c r="F25" s="125">
        <v>0</v>
      </c>
      <c r="G25" s="125">
        <v>262850</v>
      </c>
      <c r="H25" s="118" t="s">
        <v>30</v>
      </c>
      <c r="I25" s="119">
        <v>21</v>
      </c>
      <c r="J25" s="119" t="s">
        <v>31</v>
      </c>
      <c r="K25" s="102">
        <v>0</v>
      </c>
      <c r="L25" s="102">
        <v>170000</v>
      </c>
      <c r="M25" s="120">
        <v>6</v>
      </c>
      <c r="N25" s="120">
        <v>0</v>
      </c>
      <c r="O25" s="120">
        <v>0</v>
      </c>
    </row>
    <row r="26" spans="1:15" s="126" customFormat="1" ht="60">
      <c r="A26" s="121">
        <v>4</v>
      </c>
      <c r="B26" s="20" t="s">
        <v>38</v>
      </c>
      <c r="C26" s="122" t="s">
        <v>35</v>
      </c>
      <c r="D26" s="123" t="s">
        <v>36</v>
      </c>
      <c r="E26" s="124" t="s">
        <v>39</v>
      </c>
      <c r="F26" s="125">
        <v>0</v>
      </c>
      <c r="G26" s="125">
        <v>98220</v>
      </c>
      <c r="H26" s="118" t="s">
        <v>30</v>
      </c>
      <c r="I26" s="119">
        <v>23</v>
      </c>
      <c r="J26" s="119" t="s">
        <v>31</v>
      </c>
      <c r="K26" s="102">
        <v>0</v>
      </c>
      <c r="L26" s="102">
        <v>50000</v>
      </c>
      <c r="M26" s="120">
        <v>6</v>
      </c>
      <c r="N26" s="120">
        <v>0</v>
      </c>
      <c r="O26" s="120">
        <v>0</v>
      </c>
    </row>
    <row r="27" spans="1:15" s="126" customFormat="1" ht="85.5">
      <c r="A27" s="121">
        <v>5</v>
      </c>
      <c r="B27" s="20" t="s">
        <v>38</v>
      </c>
      <c r="C27" s="122" t="s">
        <v>35</v>
      </c>
      <c r="D27" s="123" t="s">
        <v>36</v>
      </c>
      <c r="E27" s="124" t="s">
        <v>40</v>
      </c>
      <c r="F27" s="125">
        <v>0</v>
      </c>
      <c r="G27" s="125">
        <v>59556</v>
      </c>
      <c r="H27" s="118" t="s">
        <v>30</v>
      </c>
      <c r="I27" s="119">
        <v>17</v>
      </c>
      <c r="J27" s="119" t="s">
        <v>41</v>
      </c>
      <c r="K27" s="102">
        <v>0</v>
      </c>
      <c r="L27" s="102">
        <v>0</v>
      </c>
      <c r="M27" s="120">
        <v>6</v>
      </c>
      <c r="N27" s="120">
        <v>0</v>
      </c>
      <c r="O27" s="120">
        <v>0</v>
      </c>
    </row>
    <row r="28" spans="1:15" s="126" customFormat="1" ht="60">
      <c r="A28" s="121">
        <v>6</v>
      </c>
      <c r="B28" s="20" t="s">
        <v>42</v>
      </c>
      <c r="C28" s="122" t="s">
        <v>35</v>
      </c>
      <c r="D28" s="123" t="s">
        <v>36</v>
      </c>
      <c r="E28" s="124" t="s">
        <v>43</v>
      </c>
      <c r="F28" s="125">
        <v>0</v>
      </c>
      <c r="G28" s="125">
        <v>92750</v>
      </c>
      <c r="H28" s="118" t="s">
        <v>30</v>
      </c>
      <c r="I28" s="119">
        <v>22</v>
      </c>
      <c r="J28" s="119" t="s">
        <v>31</v>
      </c>
      <c r="K28" s="102">
        <v>0</v>
      </c>
      <c r="L28" s="102">
        <v>50000</v>
      </c>
      <c r="M28" s="120">
        <v>6</v>
      </c>
      <c r="N28" s="120">
        <v>0</v>
      </c>
      <c r="O28" s="120">
        <v>0</v>
      </c>
    </row>
    <row r="29" spans="1:15" s="126" customFormat="1" ht="60">
      <c r="A29" s="121">
        <v>7</v>
      </c>
      <c r="B29" s="20" t="s">
        <v>38</v>
      </c>
      <c r="C29" s="122" t="s">
        <v>35</v>
      </c>
      <c r="D29" s="123" t="s">
        <v>36</v>
      </c>
      <c r="E29" s="124" t="s">
        <v>44</v>
      </c>
      <c r="F29" s="125">
        <v>0</v>
      </c>
      <c r="G29" s="125">
        <v>31500</v>
      </c>
      <c r="H29" s="118" t="s">
        <v>30</v>
      </c>
      <c r="I29" s="119">
        <v>16</v>
      </c>
      <c r="J29" s="119" t="s">
        <v>41</v>
      </c>
      <c r="K29" s="102">
        <v>0</v>
      </c>
      <c r="L29" s="102">
        <v>0</v>
      </c>
      <c r="M29" s="120">
        <v>6</v>
      </c>
      <c r="N29" s="120">
        <v>0</v>
      </c>
      <c r="O29" s="120">
        <v>0</v>
      </c>
    </row>
    <row r="30" spans="1:15" s="126" customFormat="1" ht="60">
      <c r="A30" s="121">
        <v>8</v>
      </c>
      <c r="B30" s="20">
        <v>2</v>
      </c>
      <c r="C30" s="122" t="s">
        <v>35</v>
      </c>
      <c r="D30" s="123" t="s">
        <v>36</v>
      </c>
      <c r="E30" s="124" t="s">
        <v>45</v>
      </c>
      <c r="F30" s="125">
        <v>0</v>
      </c>
      <c r="G30" s="125">
        <v>26600</v>
      </c>
      <c r="H30" s="118" t="s">
        <v>30</v>
      </c>
      <c r="I30" s="119">
        <v>17</v>
      </c>
      <c r="J30" s="119" t="s">
        <v>41</v>
      </c>
      <c r="K30" s="102">
        <v>0</v>
      </c>
      <c r="L30" s="102">
        <v>0</v>
      </c>
      <c r="M30" s="120">
        <v>6</v>
      </c>
      <c r="N30" s="120">
        <v>0</v>
      </c>
      <c r="O30" s="120">
        <v>0</v>
      </c>
    </row>
    <row r="31" spans="1:15" s="126" customFormat="1" ht="85.5">
      <c r="A31" s="121">
        <v>9</v>
      </c>
      <c r="B31" s="20" t="s">
        <v>42</v>
      </c>
      <c r="C31" s="122" t="s">
        <v>35</v>
      </c>
      <c r="D31" s="123" t="s">
        <v>36</v>
      </c>
      <c r="E31" s="124" t="s">
        <v>46</v>
      </c>
      <c r="F31" s="125">
        <v>0</v>
      </c>
      <c r="G31" s="125">
        <v>64948</v>
      </c>
      <c r="H31" s="118" t="s">
        <v>30</v>
      </c>
      <c r="I31" s="119">
        <v>25</v>
      </c>
      <c r="J31" s="119" t="s">
        <v>31</v>
      </c>
      <c r="K31" s="102">
        <v>0</v>
      </c>
      <c r="L31" s="102">
        <v>64948</v>
      </c>
      <c r="M31" s="120">
        <v>6</v>
      </c>
      <c r="N31" s="120">
        <v>0</v>
      </c>
      <c r="O31" s="120">
        <v>0</v>
      </c>
    </row>
    <row r="32" spans="1:15" s="126" customFormat="1" ht="71.25">
      <c r="A32" s="121">
        <v>10</v>
      </c>
      <c r="B32" s="20">
        <v>2</v>
      </c>
      <c r="C32" s="122" t="s">
        <v>35</v>
      </c>
      <c r="D32" s="123" t="s">
        <v>36</v>
      </c>
      <c r="E32" s="124" t="s">
        <v>47</v>
      </c>
      <c r="F32" s="125">
        <v>0</v>
      </c>
      <c r="G32" s="125">
        <v>101920</v>
      </c>
      <c r="H32" s="118" t="s">
        <v>30</v>
      </c>
      <c r="I32" s="119">
        <v>25</v>
      </c>
      <c r="J32" s="119" t="s">
        <v>31</v>
      </c>
      <c r="K32" s="102">
        <v>0</v>
      </c>
      <c r="L32" s="102">
        <v>101920</v>
      </c>
      <c r="M32" s="120">
        <v>6</v>
      </c>
      <c r="N32" s="120">
        <v>0</v>
      </c>
      <c r="O32" s="120">
        <v>0</v>
      </c>
    </row>
    <row r="33" spans="1:15" s="126" customFormat="1" ht="60">
      <c r="A33" s="121">
        <v>11</v>
      </c>
      <c r="B33" s="20">
        <v>2</v>
      </c>
      <c r="C33" s="122" t="s">
        <v>35</v>
      </c>
      <c r="D33" s="123" t="s">
        <v>36</v>
      </c>
      <c r="E33" s="124" t="s">
        <v>48</v>
      </c>
      <c r="F33" s="125">
        <v>0</v>
      </c>
      <c r="G33" s="125">
        <v>177262</v>
      </c>
      <c r="H33" s="118" t="s">
        <v>30</v>
      </c>
      <c r="I33" s="119">
        <v>20</v>
      </c>
      <c r="J33" s="119" t="s">
        <v>31</v>
      </c>
      <c r="K33" s="102">
        <v>0</v>
      </c>
      <c r="L33" s="102">
        <v>96900</v>
      </c>
      <c r="M33" s="120">
        <v>3</v>
      </c>
      <c r="N33" s="120">
        <v>3</v>
      </c>
      <c r="O33" s="120">
        <v>0</v>
      </c>
    </row>
    <row r="34" spans="1:16" s="126" customFormat="1" ht="128.25">
      <c r="A34" s="121">
        <v>12</v>
      </c>
      <c r="B34" s="20">
        <v>2</v>
      </c>
      <c r="C34" s="122" t="s">
        <v>35</v>
      </c>
      <c r="D34" s="123" t="s">
        <v>36</v>
      </c>
      <c r="E34" s="124" t="s">
        <v>49</v>
      </c>
      <c r="F34" s="125">
        <v>0</v>
      </c>
      <c r="G34" s="125">
        <v>210000</v>
      </c>
      <c r="H34" s="118" t="s">
        <v>30</v>
      </c>
      <c r="I34" s="119">
        <v>21</v>
      </c>
      <c r="J34" s="119" t="s">
        <v>31</v>
      </c>
      <c r="K34" s="102">
        <v>0</v>
      </c>
      <c r="L34" s="102">
        <v>100000</v>
      </c>
      <c r="M34" s="120">
        <v>6</v>
      </c>
      <c r="N34" s="120">
        <v>0</v>
      </c>
      <c r="O34" s="120">
        <v>0</v>
      </c>
      <c r="P34" s="127"/>
    </row>
    <row r="35" spans="1:15" s="126" customFormat="1" ht="60">
      <c r="A35" s="121">
        <v>13</v>
      </c>
      <c r="B35" s="20">
        <v>2</v>
      </c>
      <c r="C35" s="122" t="s">
        <v>35</v>
      </c>
      <c r="D35" s="123" t="s">
        <v>36</v>
      </c>
      <c r="E35" s="124" t="s">
        <v>50</v>
      </c>
      <c r="F35" s="125">
        <v>400000</v>
      </c>
      <c r="G35" s="125">
        <v>0</v>
      </c>
      <c r="H35" s="118" t="s">
        <v>30</v>
      </c>
      <c r="I35" s="119">
        <v>17</v>
      </c>
      <c r="J35" s="119" t="s">
        <v>41</v>
      </c>
      <c r="K35" s="102">
        <v>0</v>
      </c>
      <c r="L35" s="102">
        <v>0</v>
      </c>
      <c r="M35" s="120">
        <v>6</v>
      </c>
      <c r="N35" s="120">
        <v>0</v>
      </c>
      <c r="O35" s="120">
        <v>0</v>
      </c>
    </row>
    <row r="36" spans="1:15" s="126" customFormat="1" ht="60">
      <c r="A36" s="121">
        <v>14</v>
      </c>
      <c r="B36" s="20">
        <v>2</v>
      </c>
      <c r="C36" s="122" t="s">
        <v>35</v>
      </c>
      <c r="D36" s="123" t="s">
        <v>36</v>
      </c>
      <c r="E36" s="124" t="s">
        <v>51</v>
      </c>
      <c r="F36" s="125">
        <v>322400</v>
      </c>
      <c r="G36" s="125">
        <v>0</v>
      </c>
      <c r="H36" s="118" t="s">
        <v>30</v>
      </c>
      <c r="I36" s="119">
        <v>17</v>
      </c>
      <c r="J36" s="119" t="s">
        <v>41</v>
      </c>
      <c r="K36" s="102">
        <v>0</v>
      </c>
      <c r="L36" s="102">
        <v>0</v>
      </c>
      <c r="M36" s="120">
        <v>6</v>
      </c>
      <c r="N36" s="120">
        <v>0</v>
      </c>
      <c r="O36" s="120">
        <v>0</v>
      </c>
    </row>
    <row r="37" spans="1:15" s="126" customFormat="1" ht="60">
      <c r="A37" s="121">
        <v>15</v>
      </c>
      <c r="B37" s="20">
        <v>2</v>
      </c>
      <c r="C37" s="122" t="s">
        <v>35</v>
      </c>
      <c r="D37" s="123" t="s">
        <v>36</v>
      </c>
      <c r="E37" s="124" t="s">
        <v>52</v>
      </c>
      <c r="F37" s="125">
        <v>246880</v>
      </c>
      <c r="G37" s="125">
        <v>0</v>
      </c>
      <c r="H37" s="118" t="s">
        <v>30</v>
      </c>
      <c r="I37" s="119">
        <v>25</v>
      </c>
      <c r="J37" s="119" t="s">
        <v>31</v>
      </c>
      <c r="K37" s="102">
        <v>246880</v>
      </c>
      <c r="L37" s="102">
        <v>0</v>
      </c>
      <c r="M37" s="120">
        <v>6</v>
      </c>
      <c r="N37" s="120">
        <v>0</v>
      </c>
      <c r="O37" s="120">
        <v>0</v>
      </c>
    </row>
    <row r="38" spans="1:16" s="126" customFormat="1" ht="85.5">
      <c r="A38" s="121">
        <v>16</v>
      </c>
      <c r="B38" s="20">
        <v>2</v>
      </c>
      <c r="C38" s="122" t="s">
        <v>35</v>
      </c>
      <c r="D38" s="123" t="s">
        <v>36</v>
      </c>
      <c r="E38" s="124" t="s">
        <v>53</v>
      </c>
      <c r="F38" s="125">
        <v>800000</v>
      </c>
      <c r="G38" s="125">
        <v>0</v>
      </c>
      <c r="H38" s="118" t="s">
        <v>30</v>
      </c>
      <c r="I38" s="119">
        <v>17</v>
      </c>
      <c r="J38" s="119" t="s">
        <v>41</v>
      </c>
      <c r="K38" s="102">
        <v>0</v>
      </c>
      <c r="L38" s="102">
        <v>0</v>
      </c>
      <c r="M38" s="120">
        <v>6</v>
      </c>
      <c r="N38" s="120">
        <v>0</v>
      </c>
      <c r="O38" s="120">
        <v>0</v>
      </c>
      <c r="P38" s="127"/>
    </row>
    <row r="39" spans="1:15" s="126" customFormat="1" ht="60">
      <c r="A39" s="121">
        <v>17</v>
      </c>
      <c r="B39" s="20">
        <v>2</v>
      </c>
      <c r="C39" s="122" t="s">
        <v>35</v>
      </c>
      <c r="D39" s="123" t="s">
        <v>36</v>
      </c>
      <c r="E39" s="124" t="s">
        <v>54</v>
      </c>
      <c r="F39" s="125">
        <v>80000</v>
      </c>
      <c r="G39" s="125">
        <v>0</v>
      </c>
      <c r="H39" s="118" t="s">
        <v>30</v>
      </c>
      <c r="I39" s="119">
        <v>25</v>
      </c>
      <c r="J39" s="119" t="s">
        <v>31</v>
      </c>
      <c r="K39" s="102">
        <v>80000</v>
      </c>
      <c r="L39" s="102">
        <v>0</v>
      </c>
      <c r="M39" s="120">
        <v>6</v>
      </c>
      <c r="N39" s="120">
        <v>0</v>
      </c>
      <c r="O39" s="120">
        <v>0</v>
      </c>
    </row>
    <row r="40" spans="1:15" s="126" customFormat="1" ht="60">
      <c r="A40" s="121">
        <v>18</v>
      </c>
      <c r="B40" s="20">
        <v>2</v>
      </c>
      <c r="C40" s="122" t="s">
        <v>35</v>
      </c>
      <c r="D40" s="123" t="s">
        <v>36</v>
      </c>
      <c r="E40" s="124" t="s">
        <v>55</v>
      </c>
      <c r="F40" s="125">
        <v>80000</v>
      </c>
      <c r="G40" s="125">
        <v>0</v>
      </c>
      <c r="H40" s="118" t="s">
        <v>30</v>
      </c>
      <c r="I40" s="119">
        <v>17</v>
      </c>
      <c r="J40" s="119" t="s">
        <v>41</v>
      </c>
      <c r="K40" s="102">
        <v>0</v>
      </c>
      <c r="L40" s="102">
        <v>0</v>
      </c>
      <c r="M40" s="120">
        <v>6</v>
      </c>
      <c r="N40" s="120">
        <v>0</v>
      </c>
      <c r="O40" s="120">
        <v>0</v>
      </c>
    </row>
    <row r="41" spans="1:16" s="126" customFormat="1" ht="60">
      <c r="A41" s="121">
        <v>19</v>
      </c>
      <c r="B41" s="20">
        <v>2</v>
      </c>
      <c r="C41" s="122" t="s">
        <v>35</v>
      </c>
      <c r="D41" s="123" t="s">
        <v>36</v>
      </c>
      <c r="E41" s="124" t="s">
        <v>451</v>
      </c>
      <c r="F41" s="125">
        <v>280000</v>
      </c>
      <c r="G41" s="125">
        <v>0</v>
      </c>
      <c r="H41" s="118" t="s">
        <v>30</v>
      </c>
      <c r="I41" s="119">
        <v>17</v>
      </c>
      <c r="J41" s="119" t="s">
        <v>41</v>
      </c>
      <c r="K41" s="102">
        <v>0</v>
      </c>
      <c r="L41" s="102">
        <v>0</v>
      </c>
      <c r="M41" s="120">
        <v>6</v>
      </c>
      <c r="N41" s="120">
        <v>0</v>
      </c>
      <c r="O41" s="120">
        <v>0</v>
      </c>
      <c r="P41" s="127"/>
    </row>
    <row r="42" spans="1:15" s="126" customFormat="1" ht="60">
      <c r="A42" s="121">
        <v>20</v>
      </c>
      <c r="B42" s="20">
        <v>2</v>
      </c>
      <c r="C42" s="122" t="s">
        <v>35</v>
      </c>
      <c r="D42" s="123" t="s">
        <v>36</v>
      </c>
      <c r="E42" s="124" t="s">
        <v>56</v>
      </c>
      <c r="F42" s="125">
        <v>1120000</v>
      </c>
      <c r="G42" s="125">
        <v>0</v>
      </c>
      <c r="H42" s="118" t="s">
        <v>30</v>
      </c>
      <c r="I42" s="119">
        <v>17</v>
      </c>
      <c r="J42" s="119" t="s">
        <v>41</v>
      </c>
      <c r="K42" s="102">
        <v>0</v>
      </c>
      <c r="L42" s="102">
        <v>0</v>
      </c>
      <c r="M42" s="120">
        <v>6</v>
      </c>
      <c r="N42" s="120">
        <v>0</v>
      </c>
      <c r="O42" s="120">
        <v>0</v>
      </c>
    </row>
    <row r="43" spans="1:15" s="126" customFormat="1" ht="60">
      <c r="A43" s="121">
        <v>21</v>
      </c>
      <c r="B43" s="20">
        <v>2</v>
      </c>
      <c r="C43" s="122" t="s">
        <v>35</v>
      </c>
      <c r="D43" s="123" t="s">
        <v>36</v>
      </c>
      <c r="E43" s="124" t="s">
        <v>57</v>
      </c>
      <c r="F43" s="125">
        <v>200800</v>
      </c>
      <c r="G43" s="125">
        <v>0</v>
      </c>
      <c r="H43" s="118" t="s">
        <v>30</v>
      </c>
      <c r="I43" s="119">
        <v>25</v>
      </c>
      <c r="J43" s="119" t="s">
        <v>31</v>
      </c>
      <c r="K43" s="102">
        <v>200800</v>
      </c>
      <c r="L43" s="102">
        <v>0</v>
      </c>
      <c r="M43" s="120">
        <v>6</v>
      </c>
      <c r="N43" s="120">
        <v>0</v>
      </c>
      <c r="O43" s="120">
        <v>0</v>
      </c>
    </row>
    <row r="44" spans="1:15" s="126" customFormat="1" ht="71.25">
      <c r="A44" s="121">
        <v>22</v>
      </c>
      <c r="B44" s="20">
        <v>2</v>
      </c>
      <c r="C44" s="122" t="s">
        <v>35</v>
      </c>
      <c r="D44" s="123" t="s">
        <v>36</v>
      </c>
      <c r="E44" s="124" t="s">
        <v>58</v>
      </c>
      <c r="F44" s="125">
        <v>616000</v>
      </c>
      <c r="G44" s="125">
        <v>0</v>
      </c>
      <c r="H44" s="118" t="s">
        <v>30</v>
      </c>
      <c r="I44" s="119">
        <v>22</v>
      </c>
      <c r="J44" s="119" t="s">
        <v>31</v>
      </c>
      <c r="K44" s="102">
        <v>616000</v>
      </c>
      <c r="L44" s="102">
        <v>0</v>
      </c>
      <c r="M44" s="120">
        <v>6</v>
      </c>
      <c r="N44" s="120">
        <v>0</v>
      </c>
      <c r="O44" s="120">
        <v>0</v>
      </c>
    </row>
    <row r="45" spans="1:15" s="126" customFormat="1" ht="60">
      <c r="A45" s="121">
        <v>23</v>
      </c>
      <c r="B45" s="20">
        <v>2</v>
      </c>
      <c r="C45" s="122" t="s">
        <v>35</v>
      </c>
      <c r="D45" s="123" t="s">
        <v>36</v>
      </c>
      <c r="E45" s="124" t="s">
        <v>59</v>
      </c>
      <c r="F45" s="125">
        <v>224284</v>
      </c>
      <c r="G45" s="125">
        <v>0</v>
      </c>
      <c r="H45" s="118" t="s">
        <v>30</v>
      </c>
      <c r="I45" s="119">
        <v>17</v>
      </c>
      <c r="J45" s="119" t="s">
        <v>41</v>
      </c>
      <c r="K45" s="102">
        <v>0</v>
      </c>
      <c r="L45" s="102">
        <v>0</v>
      </c>
      <c r="M45" s="120">
        <v>6</v>
      </c>
      <c r="N45" s="120">
        <v>0</v>
      </c>
      <c r="O45" s="120">
        <v>0</v>
      </c>
    </row>
    <row r="46" spans="1:15" s="128" customFormat="1" ht="85.5">
      <c r="A46" s="121">
        <v>24</v>
      </c>
      <c r="B46" s="20" t="s">
        <v>34</v>
      </c>
      <c r="C46" s="122" t="s">
        <v>60</v>
      </c>
      <c r="D46" s="123" t="s">
        <v>61</v>
      </c>
      <c r="E46" s="124" t="s">
        <v>62</v>
      </c>
      <c r="F46" s="125">
        <v>0</v>
      </c>
      <c r="G46" s="125">
        <v>94220</v>
      </c>
      <c r="H46" s="118" t="s">
        <v>30</v>
      </c>
      <c r="I46" s="119">
        <v>25</v>
      </c>
      <c r="J46" s="119" t="s">
        <v>31</v>
      </c>
      <c r="K46" s="102">
        <v>0</v>
      </c>
      <c r="L46" s="102">
        <v>94220</v>
      </c>
      <c r="M46" s="120">
        <v>6</v>
      </c>
      <c r="N46" s="120">
        <v>0</v>
      </c>
      <c r="O46" s="120">
        <v>0</v>
      </c>
    </row>
    <row r="47" spans="1:15" s="128" customFormat="1" ht="57">
      <c r="A47" s="121">
        <v>25</v>
      </c>
      <c r="B47" s="20">
        <v>2</v>
      </c>
      <c r="C47" s="122" t="s">
        <v>60</v>
      </c>
      <c r="D47" s="123" t="s">
        <v>61</v>
      </c>
      <c r="E47" s="124" t="s">
        <v>63</v>
      </c>
      <c r="F47" s="125">
        <v>180000</v>
      </c>
      <c r="G47" s="125">
        <v>0</v>
      </c>
      <c r="H47" s="118" t="s">
        <v>30</v>
      </c>
      <c r="I47" s="119">
        <v>25</v>
      </c>
      <c r="J47" s="119" t="s">
        <v>31</v>
      </c>
      <c r="K47" s="102">
        <v>180000</v>
      </c>
      <c r="L47" s="102">
        <v>0</v>
      </c>
      <c r="M47" s="120">
        <v>6</v>
      </c>
      <c r="N47" s="120">
        <v>0</v>
      </c>
      <c r="O47" s="120">
        <v>0</v>
      </c>
    </row>
    <row r="48" spans="1:15" s="128" customFormat="1" ht="45">
      <c r="A48" s="121">
        <v>26</v>
      </c>
      <c r="B48" s="20">
        <v>1</v>
      </c>
      <c r="C48" s="122" t="s">
        <v>60</v>
      </c>
      <c r="D48" s="123" t="s">
        <v>64</v>
      </c>
      <c r="E48" s="124" t="s">
        <v>65</v>
      </c>
      <c r="F48" s="125">
        <v>0</v>
      </c>
      <c r="G48" s="125">
        <v>165500</v>
      </c>
      <c r="H48" s="118" t="s">
        <v>30</v>
      </c>
      <c r="I48" s="119">
        <v>25</v>
      </c>
      <c r="J48" s="119" t="s">
        <v>31</v>
      </c>
      <c r="K48" s="102">
        <v>0</v>
      </c>
      <c r="L48" s="102">
        <v>165500</v>
      </c>
      <c r="M48" s="120">
        <v>6</v>
      </c>
      <c r="N48" s="120">
        <v>0</v>
      </c>
      <c r="O48" s="120">
        <v>0</v>
      </c>
    </row>
    <row r="49" spans="1:15" s="126" customFormat="1" ht="45">
      <c r="A49" s="121">
        <v>27</v>
      </c>
      <c r="B49" s="20">
        <v>1</v>
      </c>
      <c r="C49" s="122"/>
      <c r="D49" s="123" t="s">
        <v>64</v>
      </c>
      <c r="E49" s="124" t="s">
        <v>66</v>
      </c>
      <c r="F49" s="125">
        <v>0</v>
      </c>
      <c r="G49" s="125">
        <v>162000</v>
      </c>
      <c r="H49" s="118" t="s">
        <v>30</v>
      </c>
      <c r="I49" s="119">
        <v>25</v>
      </c>
      <c r="J49" s="119" t="s">
        <v>31</v>
      </c>
      <c r="K49" s="102">
        <v>0</v>
      </c>
      <c r="L49" s="102">
        <v>162000</v>
      </c>
      <c r="M49" s="120">
        <v>6</v>
      </c>
      <c r="N49" s="120">
        <v>0</v>
      </c>
      <c r="O49" s="120">
        <v>0</v>
      </c>
    </row>
    <row r="50" spans="1:15" s="126" customFormat="1" ht="45">
      <c r="A50" s="121">
        <v>28</v>
      </c>
      <c r="B50" s="20">
        <v>4</v>
      </c>
      <c r="C50" s="122" t="s">
        <v>67</v>
      </c>
      <c r="D50" s="123" t="s">
        <v>64</v>
      </c>
      <c r="E50" s="129" t="s">
        <v>68</v>
      </c>
      <c r="F50" s="125">
        <v>0</v>
      </c>
      <c r="G50" s="130">
        <v>232500</v>
      </c>
      <c r="H50" s="118" t="s">
        <v>30</v>
      </c>
      <c r="I50" s="119">
        <v>21</v>
      </c>
      <c r="J50" s="119" t="s">
        <v>31</v>
      </c>
      <c r="K50" s="102">
        <v>0</v>
      </c>
      <c r="L50" s="102">
        <v>210000</v>
      </c>
      <c r="M50" s="120">
        <v>6</v>
      </c>
      <c r="N50" s="120">
        <v>0</v>
      </c>
      <c r="O50" s="120">
        <v>0</v>
      </c>
    </row>
    <row r="51" spans="1:15" s="126" customFormat="1" ht="57">
      <c r="A51" s="121">
        <v>29</v>
      </c>
      <c r="B51" s="20">
        <v>2</v>
      </c>
      <c r="C51" s="122"/>
      <c r="D51" s="123" t="s">
        <v>64</v>
      </c>
      <c r="E51" s="124" t="s">
        <v>69</v>
      </c>
      <c r="F51" s="125">
        <v>762998</v>
      </c>
      <c r="G51" s="125">
        <v>155198</v>
      </c>
      <c r="H51" s="131" t="s">
        <v>70</v>
      </c>
      <c r="I51" s="132"/>
      <c r="J51" s="132" t="s">
        <v>24</v>
      </c>
      <c r="K51" s="133">
        <v>0</v>
      </c>
      <c r="L51" s="133">
        <v>0</v>
      </c>
      <c r="M51" s="120">
        <v>6</v>
      </c>
      <c r="N51" s="120">
        <v>0</v>
      </c>
      <c r="O51" s="120">
        <v>0</v>
      </c>
    </row>
    <row r="52" spans="1:15" s="126" customFormat="1" ht="71.25">
      <c r="A52" s="121">
        <v>30</v>
      </c>
      <c r="B52" s="20">
        <v>3</v>
      </c>
      <c r="C52" s="122" t="s">
        <v>67</v>
      </c>
      <c r="D52" s="123" t="s">
        <v>64</v>
      </c>
      <c r="E52" s="129" t="s">
        <v>71</v>
      </c>
      <c r="F52" s="125">
        <v>0</v>
      </c>
      <c r="G52" s="130">
        <v>500000</v>
      </c>
      <c r="H52" s="118" t="s">
        <v>30</v>
      </c>
      <c r="I52" s="119">
        <v>16</v>
      </c>
      <c r="J52" s="119" t="s">
        <v>41</v>
      </c>
      <c r="K52" s="102">
        <v>0</v>
      </c>
      <c r="L52" s="102">
        <v>0</v>
      </c>
      <c r="M52" s="120">
        <v>6</v>
      </c>
      <c r="N52" s="120">
        <v>0</v>
      </c>
      <c r="O52" s="120">
        <v>0</v>
      </c>
    </row>
    <row r="53" spans="1:15" s="126" customFormat="1" ht="85.5">
      <c r="A53" s="121">
        <v>31</v>
      </c>
      <c r="B53" s="20">
        <v>4</v>
      </c>
      <c r="C53" s="122" t="s">
        <v>72</v>
      </c>
      <c r="D53" s="123" t="s">
        <v>73</v>
      </c>
      <c r="E53" s="124" t="s">
        <v>74</v>
      </c>
      <c r="F53" s="125">
        <v>0</v>
      </c>
      <c r="G53" s="125">
        <v>200000</v>
      </c>
      <c r="H53" s="118" t="s">
        <v>30</v>
      </c>
      <c r="I53" s="119">
        <v>25</v>
      </c>
      <c r="J53" s="119" t="s">
        <v>31</v>
      </c>
      <c r="K53" s="102">
        <v>0</v>
      </c>
      <c r="L53" s="102">
        <v>200000</v>
      </c>
      <c r="M53" s="120">
        <v>6</v>
      </c>
      <c r="N53" s="120">
        <v>0</v>
      </c>
      <c r="O53" s="120">
        <v>0</v>
      </c>
    </row>
    <row r="54" spans="1:15" s="134" customFormat="1" ht="57">
      <c r="A54" s="121">
        <v>32</v>
      </c>
      <c r="B54" s="20">
        <v>2</v>
      </c>
      <c r="C54" s="122" t="s">
        <v>75</v>
      </c>
      <c r="D54" s="123" t="s">
        <v>76</v>
      </c>
      <c r="E54" s="124" t="s">
        <v>77</v>
      </c>
      <c r="F54" s="125">
        <v>80000</v>
      </c>
      <c r="G54" s="125">
        <v>0</v>
      </c>
      <c r="H54" s="118" t="s">
        <v>30</v>
      </c>
      <c r="I54" s="119">
        <v>25</v>
      </c>
      <c r="J54" s="119" t="s">
        <v>31</v>
      </c>
      <c r="K54" s="102">
        <v>80000</v>
      </c>
      <c r="L54" s="102">
        <v>0</v>
      </c>
      <c r="M54" s="120">
        <v>6</v>
      </c>
      <c r="N54" s="120">
        <v>0</v>
      </c>
      <c r="O54" s="120">
        <v>0</v>
      </c>
    </row>
    <row r="55" spans="1:15" s="134" customFormat="1" ht="57">
      <c r="A55" s="121">
        <v>33</v>
      </c>
      <c r="B55" s="20">
        <v>2</v>
      </c>
      <c r="C55" s="122" t="s">
        <v>75</v>
      </c>
      <c r="D55" s="123" t="s">
        <v>76</v>
      </c>
      <c r="E55" s="124" t="s">
        <v>78</v>
      </c>
      <c r="F55" s="125">
        <v>112000</v>
      </c>
      <c r="G55" s="125">
        <v>0</v>
      </c>
      <c r="H55" s="118" t="s">
        <v>30</v>
      </c>
      <c r="I55" s="119">
        <v>25</v>
      </c>
      <c r="J55" s="119" t="s">
        <v>31</v>
      </c>
      <c r="K55" s="102">
        <v>112000</v>
      </c>
      <c r="L55" s="102">
        <v>0</v>
      </c>
      <c r="M55" s="120">
        <v>6</v>
      </c>
      <c r="N55" s="120">
        <v>0</v>
      </c>
      <c r="O55" s="120">
        <v>0</v>
      </c>
    </row>
    <row r="56" spans="1:15" s="134" customFormat="1" ht="57">
      <c r="A56" s="121">
        <v>34</v>
      </c>
      <c r="B56" s="20">
        <v>2</v>
      </c>
      <c r="C56" s="122" t="s">
        <v>75</v>
      </c>
      <c r="D56" s="123" t="s">
        <v>76</v>
      </c>
      <c r="E56" s="124" t="s">
        <v>79</v>
      </c>
      <c r="F56" s="125">
        <v>0</v>
      </c>
      <c r="G56" s="125">
        <v>60000</v>
      </c>
      <c r="H56" s="131" t="s">
        <v>70</v>
      </c>
      <c r="I56" s="132"/>
      <c r="J56" s="132" t="s">
        <v>24</v>
      </c>
      <c r="K56" s="133">
        <v>0</v>
      </c>
      <c r="L56" s="133">
        <v>0</v>
      </c>
      <c r="M56" s="120">
        <v>6</v>
      </c>
      <c r="N56" s="120">
        <v>0</v>
      </c>
      <c r="O56" s="120">
        <v>0</v>
      </c>
    </row>
    <row r="57" spans="1:15" s="134" customFormat="1" ht="57">
      <c r="A57" s="121">
        <v>35</v>
      </c>
      <c r="B57" s="20">
        <v>2</v>
      </c>
      <c r="C57" s="122" t="s">
        <v>80</v>
      </c>
      <c r="D57" s="123" t="s">
        <v>81</v>
      </c>
      <c r="E57" s="124" t="s">
        <v>82</v>
      </c>
      <c r="F57" s="125">
        <v>3698328</v>
      </c>
      <c r="G57" s="125">
        <v>0</v>
      </c>
      <c r="H57" s="118" t="s">
        <v>30</v>
      </c>
      <c r="I57" s="119">
        <v>16</v>
      </c>
      <c r="J57" s="119" t="s">
        <v>41</v>
      </c>
      <c r="K57" s="102">
        <v>0</v>
      </c>
      <c r="L57" s="102">
        <v>0</v>
      </c>
      <c r="M57" s="120">
        <v>6</v>
      </c>
      <c r="N57" s="120">
        <v>0</v>
      </c>
      <c r="O57" s="120">
        <v>0</v>
      </c>
    </row>
    <row r="58" spans="1:15" s="134" customFormat="1" ht="44.25">
      <c r="A58" s="121">
        <v>36</v>
      </c>
      <c r="B58" s="20">
        <v>4</v>
      </c>
      <c r="C58" s="122" t="s">
        <v>83</v>
      </c>
      <c r="D58" s="123" t="s">
        <v>84</v>
      </c>
      <c r="E58" s="124" t="s">
        <v>85</v>
      </c>
      <c r="F58" s="125">
        <v>0</v>
      </c>
      <c r="G58" s="125">
        <v>2471700</v>
      </c>
      <c r="H58" s="118" t="s">
        <v>30</v>
      </c>
      <c r="I58" s="119">
        <v>25</v>
      </c>
      <c r="J58" s="119" t="s">
        <v>31</v>
      </c>
      <c r="K58" s="102">
        <v>0</v>
      </c>
      <c r="L58" s="102">
        <v>1000000</v>
      </c>
      <c r="M58" s="120">
        <v>6</v>
      </c>
      <c r="N58" s="120">
        <v>0</v>
      </c>
      <c r="O58" s="120">
        <v>0</v>
      </c>
    </row>
    <row r="59" spans="1:15" s="126" customFormat="1" ht="45">
      <c r="A59" s="121">
        <v>37</v>
      </c>
      <c r="B59" s="20" t="s">
        <v>34</v>
      </c>
      <c r="C59" s="122" t="s">
        <v>86</v>
      </c>
      <c r="D59" s="123" t="s">
        <v>87</v>
      </c>
      <c r="E59" s="124" t="s">
        <v>88</v>
      </c>
      <c r="F59" s="125">
        <v>0</v>
      </c>
      <c r="G59" s="125">
        <v>100370</v>
      </c>
      <c r="H59" s="118" t="s">
        <v>30</v>
      </c>
      <c r="I59" s="119">
        <v>25</v>
      </c>
      <c r="J59" s="119" t="s">
        <v>31</v>
      </c>
      <c r="K59" s="102">
        <v>0</v>
      </c>
      <c r="L59" s="102">
        <v>100370</v>
      </c>
      <c r="M59" s="120">
        <v>6</v>
      </c>
      <c r="N59" s="120">
        <v>0</v>
      </c>
      <c r="O59" s="120">
        <v>0</v>
      </c>
    </row>
    <row r="60" spans="1:16" s="126" customFormat="1" ht="99.75">
      <c r="A60" s="121">
        <v>38</v>
      </c>
      <c r="B60" s="20">
        <v>4</v>
      </c>
      <c r="C60" s="122" t="s">
        <v>86</v>
      </c>
      <c r="D60" s="123" t="s">
        <v>87</v>
      </c>
      <c r="E60" s="124" t="s">
        <v>89</v>
      </c>
      <c r="F60" s="125">
        <v>0</v>
      </c>
      <c r="G60" s="125">
        <v>402430</v>
      </c>
      <c r="H60" s="131" t="s">
        <v>70</v>
      </c>
      <c r="I60" s="132"/>
      <c r="J60" s="132" t="s">
        <v>24</v>
      </c>
      <c r="K60" s="133">
        <v>0</v>
      </c>
      <c r="L60" s="133">
        <v>0</v>
      </c>
      <c r="M60" s="120">
        <v>6</v>
      </c>
      <c r="N60" s="120">
        <v>0</v>
      </c>
      <c r="O60" s="120">
        <v>0</v>
      </c>
      <c r="P60" s="127"/>
    </row>
    <row r="61" spans="1:15" s="126" customFormat="1" ht="99.75">
      <c r="A61" s="121">
        <v>39</v>
      </c>
      <c r="B61" s="20">
        <v>4</v>
      </c>
      <c r="C61" s="122" t="s">
        <v>86</v>
      </c>
      <c r="D61" s="123" t="s">
        <v>87</v>
      </c>
      <c r="E61" s="124" t="s">
        <v>90</v>
      </c>
      <c r="F61" s="125">
        <v>263000</v>
      </c>
      <c r="G61" s="125">
        <v>0</v>
      </c>
      <c r="H61" s="118" t="s">
        <v>30</v>
      </c>
      <c r="I61" s="119">
        <v>17</v>
      </c>
      <c r="J61" s="119" t="s">
        <v>41</v>
      </c>
      <c r="K61" s="102">
        <v>0</v>
      </c>
      <c r="L61" s="102">
        <v>0</v>
      </c>
      <c r="M61" s="120">
        <v>6</v>
      </c>
      <c r="N61" s="120">
        <v>0</v>
      </c>
      <c r="O61" s="120">
        <v>0</v>
      </c>
    </row>
    <row r="62" spans="1:15" s="126" customFormat="1" ht="45">
      <c r="A62" s="121">
        <v>40</v>
      </c>
      <c r="B62" s="20">
        <v>2</v>
      </c>
      <c r="C62" s="122" t="s">
        <v>86</v>
      </c>
      <c r="D62" s="123" t="s">
        <v>87</v>
      </c>
      <c r="E62" s="124" t="s">
        <v>91</v>
      </c>
      <c r="F62" s="125">
        <v>884000</v>
      </c>
      <c r="G62" s="125">
        <v>0</v>
      </c>
      <c r="H62" s="118" t="s">
        <v>30</v>
      </c>
      <c r="I62" s="119">
        <v>24</v>
      </c>
      <c r="J62" s="119" t="s">
        <v>31</v>
      </c>
      <c r="K62" s="102">
        <v>884000</v>
      </c>
      <c r="L62" s="102">
        <v>0</v>
      </c>
      <c r="M62" s="120">
        <v>6</v>
      </c>
      <c r="N62" s="120">
        <v>0</v>
      </c>
      <c r="O62" s="120">
        <v>0</v>
      </c>
    </row>
    <row r="63" spans="1:16" s="126" customFormat="1" ht="57">
      <c r="A63" s="121">
        <v>41</v>
      </c>
      <c r="B63" s="20">
        <v>2</v>
      </c>
      <c r="C63" s="122" t="s">
        <v>86</v>
      </c>
      <c r="D63" s="123" t="s">
        <v>87</v>
      </c>
      <c r="E63" s="124" t="s">
        <v>92</v>
      </c>
      <c r="F63" s="125">
        <v>1310400</v>
      </c>
      <c r="G63" s="125">
        <v>0</v>
      </c>
      <c r="H63" s="118" t="s">
        <v>30</v>
      </c>
      <c r="I63" s="119">
        <v>17</v>
      </c>
      <c r="J63" s="119" t="s">
        <v>41</v>
      </c>
      <c r="K63" s="102">
        <v>0</v>
      </c>
      <c r="L63" s="102">
        <v>0</v>
      </c>
      <c r="M63" s="120">
        <v>6</v>
      </c>
      <c r="N63" s="120">
        <v>0</v>
      </c>
      <c r="O63" s="120">
        <v>0</v>
      </c>
      <c r="P63" s="127"/>
    </row>
    <row r="64" spans="1:15" s="126" customFormat="1" ht="57">
      <c r="A64" s="121">
        <v>42</v>
      </c>
      <c r="B64" s="20" t="s">
        <v>93</v>
      </c>
      <c r="C64" s="122" t="s">
        <v>94</v>
      </c>
      <c r="D64" s="123" t="s">
        <v>95</v>
      </c>
      <c r="E64" s="124" t="s">
        <v>96</v>
      </c>
      <c r="F64" s="125">
        <v>0</v>
      </c>
      <c r="G64" s="125">
        <v>150000</v>
      </c>
      <c r="H64" s="118" t="s">
        <v>30</v>
      </c>
      <c r="I64" s="119">
        <v>25</v>
      </c>
      <c r="J64" s="119" t="s">
        <v>31</v>
      </c>
      <c r="K64" s="102">
        <v>0</v>
      </c>
      <c r="L64" s="102">
        <v>150000</v>
      </c>
      <c r="M64" s="120">
        <v>6</v>
      </c>
      <c r="N64" s="120">
        <v>0</v>
      </c>
      <c r="O64" s="120">
        <v>0</v>
      </c>
    </row>
    <row r="65" spans="1:15" s="126" customFormat="1" ht="45">
      <c r="A65" s="121">
        <v>43</v>
      </c>
      <c r="B65" s="20" t="s">
        <v>93</v>
      </c>
      <c r="C65" s="122" t="s">
        <v>94</v>
      </c>
      <c r="D65" s="123" t="s">
        <v>95</v>
      </c>
      <c r="E65" s="124" t="s">
        <v>97</v>
      </c>
      <c r="F65" s="125">
        <v>547500</v>
      </c>
      <c r="G65" s="125">
        <v>0</v>
      </c>
      <c r="H65" s="118" t="s">
        <v>30</v>
      </c>
      <c r="I65" s="119">
        <v>25</v>
      </c>
      <c r="J65" s="119" t="s">
        <v>31</v>
      </c>
      <c r="K65" s="102">
        <v>547500</v>
      </c>
      <c r="L65" s="102">
        <v>0</v>
      </c>
      <c r="M65" s="120">
        <v>6</v>
      </c>
      <c r="N65" s="120">
        <v>0</v>
      </c>
      <c r="O65" s="120">
        <v>0</v>
      </c>
    </row>
    <row r="66" spans="1:15" s="126" customFormat="1" ht="45">
      <c r="A66" s="121">
        <v>44</v>
      </c>
      <c r="B66" s="20">
        <v>3</v>
      </c>
      <c r="C66" s="122" t="s">
        <v>98</v>
      </c>
      <c r="D66" s="123" t="s">
        <v>99</v>
      </c>
      <c r="E66" s="124" t="s">
        <v>452</v>
      </c>
      <c r="F66" s="125">
        <v>0</v>
      </c>
      <c r="G66" s="125">
        <v>790000</v>
      </c>
      <c r="H66" s="118" t="s">
        <v>30</v>
      </c>
      <c r="I66" s="119">
        <v>23</v>
      </c>
      <c r="J66" s="119" t="s">
        <v>31</v>
      </c>
      <c r="K66" s="102">
        <v>0</v>
      </c>
      <c r="L66" s="102">
        <v>550000</v>
      </c>
      <c r="M66" s="120">
        <v>6</v>
      </c>
      <c r="N66" s="120">
        <v>0</v>
      </c>
      <c r="O66" s="120">
        <v>0</v>
      </c>
    </row>
    <row r="67" spans="1:15" s="126" customFormat="1" ht="44.25">
      <c r="A67" s="121">
        <v>45</v>
      </c>
      <c r="B67" s="20">
        <v>2</v>
      </c>
      <c r="C67" s="122" t="s">
        <v>98</v>
      </c>
      <c r="D67" s="123" t="s">
        <v>100</v>
      </c>
      <c r="E67" s="124" t="s">
        <v>101</v>
      </c>
      <c r="F67" s="125">
        <v>1480000</v>
      </c>
      <c r="G67" s="125">
        <v>0</v>
      </c>
      <c r="H67" s="118" t="s">
        <v>30</v>
      </c>
      <c r="I67" s="119">
        <v>17</v>
      </c>
      <c r="J67" s="119" t="s">
        <v>41</v>
      </c>
      <c r="K67" s="102">
        <v>0</v>
      </c>
      <c r="L67" s="102">
        <v>0</v>
      </c>
      <c r="M67" s="120">
        <v>6</v>
      </c>
      <c r="N67" s="120">
        <v>0</v>
      </c>
      <c r="O67" s="120">
        <v>0</v>
      </c>
    </row>
    <row r="68" spans="1:45" s="126" customFormat="1" ht="45">
      <c r="A68" s="121">
        <v>46</v>
      </c>
      <c r="B68" s="20">
        <v>2</v>
      </c>
      <c r="C68" s="122" t="s">
        <v>98</v>
      </c>
      <c r="D68" s="123" t="s">
        <v>99</v>
      </c>
      <c r="E68" s="124" t="s">
        <v>102</v>
      </c>
      <c r="F68" s="125">
        <v>3040000</v>
      </c>
      <c r="G68" s="125">
        <v>0</v>
      </c>
      <c r="H68" s="118" t="s">
        <v>30</v>
      </c>
      <c r="I68" s="119">
        <v>17</v>
      </c>
      <c r="J68" s="119" t="s">
        <v>41</v>
      </c>
      <c r="K68" s="102">
        <v>0</v>
      </c>
      <c r="L68" s="102">
        <v>0</v>
      </c>
      <c r="M68" s="120">
        <v>6</v>
      </c>
      <c r="N68" s="120">
        <v>0</v>
      </c>
      <c r="O68" s="120">
        <v>0</v>
      </c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</row>
    <row r="69" spans="1:45" s="126" customFormat="1" ht="57">
      <c r="A69" s="136">
        <v>47</v>
      </c>
      <c r="B69" s="137">
        <v>2</v>
      </c>
      <c r="C69" s="138" t="s">
        <v>98</v>
      </c>
      <c r="D69" s="139" t="s">
        <v>103</v>
      </c>
      <c r="E69" s="140" t="s">
        <v>104</v>
      </c>
      <c r="F69" s="141">
        <v>600000</v>
      </c>
      <c r="G69" s="141">
        <v>0</v>
      </c>
      <c r="H69" s="118" t="s">
        <v>30</v>
      </c>
      <c r="I69" s="119">
        <v>17</v>
      </c>
      <c r="J69" s="119" t="s">
        <v>41</v>
      </c>
      <c r="K69" s="102">
        <v>0</v>
      </c>
      <c r="L69" s="102">
        <v>0</v>
      </c>
      <c r="M69" s="120">
        <v>6</v>
      </c>
      <c r="N69" s="120">
        <v>0</v>
      </c>
      <c r="O69" s="120">
        <v>0</v>
      </c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</row>
    <row r="70" spans="1:45" s="126" customFormat="1" ht="44.25">
      <c r="A70" s="142">
        <v>48</v>
      </c>
      <c r="B70" s="20">
        <v>2</v>
      </c>
      <c r="C70" s="122" t="s">
        <v>98</v>
      </c>
      <c r="D70" s="123" t="s">
        <v>103</v>
      </c>
      <c r="E70" s="124" t="s">
        <v>105</v>
      </c>
      <c r="F70" s="125">
        <v>640000</v>
      </c>
      <c r="G70" s="125">
        <v>0</v>
      </c>
      <c r="H70" s="118" t="s">
        <v>30</v>
      </c>
      <c r="I70" s="119">
        <v>17</v>
      </c>
      <c r="J70" s="119" t="s">
        <v>41</v>
      </c>
      <c r="K70" s="102">
        <v>0</v>
      </c>
      <c r="L70" s="102">
        <v>0</v>
      </c>
      <c r="M70" s="120">
        <v>6</v>
      </c>
      <c r="N70" s="120">
        <v>0</v>
      </c>
      <c r="O70" s="120">
        <v>0</v>
      </c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</row>
    <row r="71" spans="1:45" s="126" customFormat="1" ht="45">
      <c r="A71" s="143">
        <v>49</v>
      </c>
      <c r="B71" s="144">
        <v>2</v>
      </c>
      <c r="C71" s="145" t="s">
        <v>98</v>
      </c>
      <c r="D71" s="146" t="s">
        <v>106</v>
      </c>
      <c r="E71" s="147" t="s">
        <v>107</v>
      </c>
      <c r="F71" s="148">
        <v>1120000</v>
      </c>
      <c r="G71" s="148">
        <v>0</v>
      </c>
      <c r="H71" s="118" t="s">
        <v>30</v>
      </c>
      <c r="I71" s="119">
        <v>17</v>
      </c>
      <c r="J71" s="119" t="s">
        <v>41</v>
      </c>
      <c r="K71" s="102">
        <v>0</v>
      </c>
      <c r="L71" s="102">
        <v>0</v>
      </c>
      <c r="M71" s="120">
        <v>6</v>
      </c>
      <c r="N71" s="120">
        <v>0</v>
      </c>
      <c r="O71" s="120">
        <v>0</v>
      </c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</row>
    <row r="72" spans="1:15" s="126" customFormat="1" ht="44.25">
      <c r="A72" s="121">
        <v>50</v>
      </c>
      <c r="B72" s="20">
        <v>2</v>
      </c>
      <c r="C72" s="122" t="s">
        <v>98</v>
      </c>
      <c r="D72" s="123" t="s">
        <v>108</v>
      </c>
      <c r="E72" s="124" t="s">
        <v>109</v>
      </c>
      <c r="F72" s="125">
        <v>1920000</v>
      </c>
      <c r="G72" s="125">
        <v>0</v>
      </c>
      <c r="H72" s="118" t="s">
        <v>30</v>
      </c>
      <c r="I72" s="119">
        <v>17</v>
      </c>
      <c r="J72" s="119" t="s">
        <v>41</v>
      </c>
      <c r="K72" s="102">
        <v>0</v>
      </c>
      <c r="L72" s="102">
        <v>0</v>
      </c>
      <c r="M72" s="120">
        <v>6</v>
      </c>
      <c r="N72" s="120">
        <v>0</v>
      </c>
      <c r="O72" s="120">
        <v>0</v>
      </c>
    </row>
    <row r="73" spans="1:15" s="154" customFormat="1" ht="15">
      <c r="A73" s="121"/>
      <c r="B73" s="20"/>
      <c r="C73" s="149"/>
      <c r="D73" s="150" t="s">
        <v>110</v>
      </c>
      <c r="E73" s="151"/>
      <c r="F73" s="152">
        <f>SUM(F23:F72)</f>
        <v>21008590</v>
      </c>
      <c r="G73" s="152">
        <f>SUM(G23:G72)</f>
        <v>6898524</v>
      </c>
      <c r="H73" s="118"/>
      <c r="I73" s="119"/>
      <c r="J73" s="119"/>
      <c r="K73" s="153">
        <f>SUM(K23:K72)</f>
        <v>2947180</v>
      </c>
      <c r="L73" s="153">
        <f>SUM(L23:L72)</f>
        <v>3425858</v>
      </c>
      <c r="M73" s="120"/>
      <c r="N73" s="120"/>
      <c r="O73" s="120"/>
    </row>
    <row r="74" spans="1:15" s="154" customFormat="1" ht="15">
      <c r="A74" s="121"/>
      <c r="B74" s="20"/>
      <c r="C74" s="149"/>
      <c r="D74" s="155" t="s">
        <v>111</v>
      </c>
      <c r="E74" s="156"/>
      <c r="F74" s="157"/>
      <c r="G74" s="157"/>
      <c r="H74" s="118"/>
      <c r="I74" s="119"/>
      <c r="J74" s="119"/>
      <c r="K74" s="102"/>
      <c r="L74" s="102"/>
      <c r="M74" s="120"/>
      <c r="N74" s="120"/>
      <c r="O74" s="120"/>
    </row>
    <row r="75" spans="1:15" s="154" customFormat="1" ht="75">
      <c r="A75" s="158">
        <v>51</v>
      </c>
      <c r="B75" s="159">
        <v>1</v>
      </c>
      <c r="C75" s="160" t="s">
        <v>112</v>
      </c>
      <c r="D75" s="161" t="s">
        <v>113</v>
      </c>
      <c r="E75" s="162" t="s">
        <v>114</v>
      </c>
      <c r="F75" s="163">
        <v>0</v>
      </c>
      <c r="G75" s="163">
        <v>106000</v>
      </c>
      <c r="H75" s="118" t="s">
        <v>30</v>
      </c>
      <c r="I75" s="119">
        <v>24</v>
      </c>
      <c r="J75" s="119" t="s">
        <v>31</v>
      </c>
      <c r="K75" s="102">
        <v>0</v>
      </c>
      <c r="L75" s="102">
        <v>95000</v>
      </c>
      <c r="M75" s="120">
        <v>6</v>
      </c>
      <c r="N75" s="120">
        <v>0</v>
      </c>
      <c r="O75" s="120">
        <v>0</v>
      </c>
    </row>
    <row r="76" spans="1:15" s="154" customFormat="1" ht="15">
      <c r="A76" s="121"/>
      <c r="B76" s="20"/>
      <c r="C76" s="149"/>
      <c r="D76" s="150" t="s">
        <v>110</v>
      </c>
      <c r="E76" s="151"/>
      <c r="F76" s="152">
        <f>SUM(F75)</f>
        <v>0</v>
      </c>
      <c r="G76" s="152">
        <f>SUM(G75)</f>
        <v>106000</v>
      </c>
      <c r="H76" s="118"/>
      <c r="I76" s="119"/>
      <c r="J76" s="119"/>
      <c r="K76" s="153">
        <f>SUM(K75)</f>
        <v>0</v>
      </c>
      <c r="L76" s="153">
        <f>SUM(L75)</f>
        <v>95000</v>
      </c>
      <c r="M76" s="120"/>
      <c r="N76" s="120"/>
      <c r="O76" s="120"/>
    </row>
    <row r="77" spans="1:15" s="154" customFormat="1" ht="15">
      <c r="A77" s="121"/>
      <c r="B77" s="20"/>
      <c r="C77" s="149"/>
      <c r="D77" s="155" t="s">
        <v>115</v>
      </c>
      <c r="E77" s="156"/>
      <c r="F77" s="157"/>
      <c r="G77" s="157"/>
      <c r="H77" s="118"/>
      <c r="I77" s="119"/>
      <c r="J77" s="119"/>
      <c r="K77" s="102"/>
      <c r="L77" s="102"/>
      <c r="M77" s="120"/>
      <c r="N77" s="120"/>
      <c r="O77" s="120"/>
    </row>
    <row r="78" spans="1:15" s="154" customFormat="1" ht="57">
      <c r="A78" s="158">
        <v>52</v>
      </c>
      <c r="B78" s="159">
        <v>4</v>
      </c>
      <c r="C78" s="160" t="s">
        <v>116</v>
      </c>
      <c r="D78" s="123" t="s">
        <v>117</v>
      </c>
      <c r="E78" s="164" t="s">
        <v>118</v>
      </c>
      <c r="F78" s="165">
        <v>336000</v>
      </c>
      <c r="G78" s="165">
        <v>0</v>
      </c>
      <c r="H78" s="118" t="s">
        <v>30</v>
      </c>
      <c r="I78" s="119">
        <v>24</v>
      </c>
      <c r="J78" s="119" t="s">
        <v>31</v>
      </c>
      <c r="K78" s="102">
        <v>336000</v>
      </c>
      <c r="L78" s="102">
        <v>0</v>
      </c>
      <c r="M78" s="120">
        <v>6</v>
      </c>
      <c r="N78" s="120">
        <v>0</v>
      </c>
      <c r="O78" s="120">
        <v>0</v>
      </c>
    </row>
    <row r="79" spans="1:15" s="171" customFormat="1" ht="15">
      <c r="A79" s="166"/>
      <c r="B79" s="167"/>
      <c r="C79" s="168"/>
      <c r="D79" s="150" t="s">
        <v>110</v>
      </c>
      <c r="E79" s="169"/>
      <c r="F79" s="170">
        <f>SUM(F78)</f>
        <v>336000</v>
      </c>
      <c r="G79" s="170">
        <f>SUM(G78)</f>
        <v>0</v>
      </c>
      <c r="H79" s="118"/>
      <c r="I79" s="119"/>
      <c r="J79" s="119"/>
      <c r="K79" s="153">
        <f>SUM(K78)</f>
        <v>336000</v>
      </c>
      <c r="L79" s="153">
        <f>SUM(L78)</f>
        <v>0</v>
      </c>
      <c r="M79" s="120"/>
      <c r="N79" s="120"/>
      <c r="O79" s="120"/>
    </row>
    <row r="80" spans="1:15" s="176" customFormat="1" ht="15">
      <c r="A80" s="121"/>
      <c r="B80" s="20"/>
      <c r="C80" s="172"/>
      <c r="D80" s="173" t="s">
        <v>119</v>
      </c>
      <c r="E80" s="174"/>
      <c r="F80" s="175"/>
      <c r="G80" s="175"/>
      <c r="H80" s="118"/>
      <c r="I80" s="119"/>
      <c r="J80" s="119"/>
      <c r="K80" s="102"/>
      <c r="L80" s="102"/>
      <c r="M80" s="120"/>
      <c r="N80" s="120"/>
      <c r="O80" s="120"/>
    </row>
    <row r="81" spans="1:15" s="126" customFormat="1" ht="45">
      <c r="A81" s="121">
        <v>53</v>
      </c>
      <c r="B81" s="20" t="s">
        <v>34</v>
      </c>
      <c r="C81" s="122" t="s">
        <v>120</v>
      </c>
      <c r="D81" s="123" t="s">
        <v>121</v>
      </c>
      <c r="E81" s="124" t="s">
        <v>122</v>
      </c>
      <c r="F81" s="125">
        <v>0</v>
      </c>
      <c r="G81" s="125">
        <v>30000</v>
      </c>
      <c r="H81" s="118" t="s">
        <v>30</v>
      </c>
      <c r="I81" s="119">
        <v>23</v>
      </c>
      <c r="J81" s="119" t="s">
        <v>31</v>
      </c>
      <c r="K81" s="102">
        <v>0</v>
      </c>
      <c r="L81" s="102">
        <v>25000</v>
      </c>
      <c r="M81" s="120">
        <v>6</v>
      </c>
      <c r="N81" s="120">
        <v>0</v>
      </c>
      <c r="O81" s="120">
        <v>0</v>
      </c>
    </row>
    <row r="82" spans="1:15" s="176" customFormat="1" ht="44.25">
      <c r="A82" s="121">
        <v>54</v>
      </c>
      <c r="B82" s="20"/>
      <c r="C82" s="10" t="s">
        <v>123</v>
      </c>
      <c r="D82" s="115" t="s">
        <v>124</v>
      </c>
      <c r="E82" s="177" t="s">
        <v>125</v>
      </c>
      <c r="F82" s="178">
        <v>0</v>
      </c>
      <c r="G82" s="178">
        <v>186200</v>
      </c>
      <c r="H82" s="118" t="s">
        <v>30</v>
      </c>
      <c r="I82" s="119">
        <v>22</v>
      </c>
      <c r="J82" s="119" t="s">
        <v>31</v>
      </c>
      <c r="K82" s="102">
        <v>0</v>
      </c>
      <c r="L82" s="102">
        <v>120000</v>
      </c>
      <c r="M82" s="120">
        <v>5</v>
      </c>
      <c r="N82" s="120">
        <v>1</v>
      </c>
      <c r="O82" s="120">
        <v>0</v>
      </c>
    </row>
    <row r="83" spans="1:15" s="126" customFormat="1" ht="44.25">
      <c r="A83" s="121">
        <v>55</v>
      </c>
      <c r="B83" s="20">
        <v>4</v>
      </c>
      <c r="C83" s="122" t="s">
        <v>126</v>
      </c>
      <c r="D83" s="123" t="s">
        <v>127</v>
      </c>
      <c r="E83" s="124" t="s">
        <v>128</v>
      </c>
      <c r="F83" s="125">
        <v>0</v>
      </c>
      <c r="G83" s="125">
        <v>539600</v>
      </c>
      <c r="H83" s="118" t="s">
        <v>30</v>
      </c>
      <c r="I83" s="119">
        <v>21</v>
      </c>
      <c r="J83" s="119" t="s">
        <v>31</v>
      </c>
      <c r="K83" s="102">
        <v>0</v>
      </c>
      <c r="L83" s="102">
        <v>360000</v>
      </c>
      <c r="M83" s="120">
        <v>6</v>
      </c>
      <c r="N83" s="120">
        <v>0</v>
      </c>
      <c r="O83" s="120">
        <v>0</v>
      </c>
    </row>
    <row r="84" spans="1:15" s="126" customFormat="1" ht="44.25">
      <c r="A84" s="121">
        <v>56</v>
      </c>
      <c r="B84" s="20">
        <v>1</v>
      </c>
      <c r="C84" s="122" t="s">
        <v>126</v>
      </c>
      <c r="D84" s="123" t="s">
        <v>127</v>
      </c>
      <c r="E84" s="124" t="s">
        <v>129</v>
      </c>
      <c r="F84" s="125">
        <v>0</v>
      </c>
      <c r="G84" s="125">
        <v>321000</v>
      </c>
      <c r="H84" s="118" t="s">
        <v>30</v>
      </c>
      <c r="I84" s="119">
        <v>23</v>
      </c>
      <c r="J84" s="119" t="s">
        <v>31</v>
      </c>
      <c r="K84" s="102">
        <v>0</v>
      </c>
      <c r="L84" s="102">
        <v>250000</v>
      </c>
      <c r="M84" s="120">
        <v>6</v>
      </c>
      <c r="N84" s="120">
        <v>0</v>
      </c>
      <c r="O84" s="120">
        <v>0</v>
      </c>
    </row>
    <row r="85" spans="1:15" s="126" customFormat="1" ht="44.25">
      <c r="A85" s="121">
        <v>57</v>
      </c>
      <c r="B85" s="20" t="s">
        <v>42</v>
      </c>
      <c r="C85" s="122" t="s">
        <v>126</v>
      </c>
      <c r="D85" s="123" t="s">
        <v>127</v>
      </c>
      <c r="E85" s="124" t="s">
        <v>130</v>
      </c>
      <c r="F85" s="125">
        <v>0</v>
      </c>
      <c r="G85" s="125">
        <v>124000</v>
      </c>
      <c r="H85" s="118" t="s">
        <v>30</v>
      </c>
      <c r="I85" s="119">
        <v>21</v>
      </c>
      <c r="J85" s="119" t="s">
        <v>31</v>
      </c>
      <c r="K85" s="102">
        <v>0</v>
      </c>
      <c r="L85" s="102">
        <v>80000</v>
      </c>
      <c r="M85" s="120">
        <v>6</v>
      </c>
      <c r="N85" s="120">
        <v>0</v>
      </c>
      <c r="O85" s="120">
        <v>0</v>
      </c>
    </row>
    <row r="86" spans="1:15" s="126" customFormat="1" ht="57">
      <c r="A86" s="121">
        <v>58</v>
      </c>
      <c r="B86" s="20" t="s">
        <v>131</v>
      </c>
      <c r="C86" s="122" t="s">
        <v>126</v>
      </c>
      <c r="D86" s="123" t="s">
        <v>127</v>
      </c>
      <c r="E86" s="124" t="s">
        <v>132</v>
      </c>
      <c r="F86" s="125">
        <v>0</v>
      </c>
      <c r="G86" s="125">
        <v>96100</v>
      </c>
      <c r="H86" s="131" t="s">
        <v>70</v>
      </c>
      <c r="I86" s="132"/>
      <c r="J86" s="132" t="s">
        <v>448</v>
      </c>
      <c r="K86" s="133">
        <v>0</v>
      </c>
      <c r="L86" s="133">
        <v>0</v>
      </c>
      <c r="M86" s="120">
        <v>6</v>
      </c>
      <c r="N86" s="120">
        <v>0</v>
      </c>
      <c r="O86" s="120">
        <v>0</v>
      </c>
    </row>
    <row r="87" spans="1:15" s="126" customFormat="1" ht="54.75">
      <c r="A87" s="121">
        <v>59</v>
      </c>
      <c r="B87" s="20" t="s">
        <v>133</v>
      </c>
      <c r="C87" s="122" t="s">
        <v>134</v>
      </c>
      <c r="D87" s="123" t="s">
        <v>135</v>
      </c>
      <c r="E87" s="124" t="s">
        <v>136</v>
      </c>
      <c r="F87" s="125">
        <v>0</v>
      </c>
      <c r="G87" s="125">
        <v>211560</v>
      </c>
      <c r="H87" s="131" t="s">
        <v>70</v>
      </c>
      <c r="I87" s="132"/>
      <c r="J87" s="132" t="s">
        <v>24</v>
      </c>
      <c r="K87" s="133">
        <v>0</v>
      </c>
      <c r="L87" s="133">
        <v>0</v>
      </c>
      <c r="M87" s="120">
        <v>6</v>
      </c>
      <c r="N87" s="120">
        <v>0</v>
      </c>
      <c r="O87" s="120">
        <v>0</v>
      </c>
    </row>
    <row r="88" spans="1:15" s="126" customFormat="1" ht="45">
      <c r="A88" s="121">
        <v>60</v>
      </c>
      <c r="B88" s="20">
        <v>4</v>
      </c>
      <c r="C88" s="122" t="s">
        <v>137</v>
      </c>
      <c r="D88" s="123" t="s">
        <v>138</v>
      </c>
      <c r="E88" s="124" t="s">
        <v>453</v>
      </c>
      <c r="F88" s="125">
        <v>0</v>
      </c>
      <c r="G88" s="125">
        <v>70000</v>
      </c>
      <c r="H88" s="118" t="s">
        <v>30</v>
      </c>
      <c r="I88" s="119">
        <v>23</v>
      </c>
      <c r="J88" s="119" t="s">
        <v>31</v>
      </c>
      <c r="K88" s="102">
        <v>0</v>
      </c>
      <c r="L88" s="102">
        <v>65000</v>
      </c>
      <c r="M88" s="120">
        <v>6</v>
      </c>
      <c r="N88" s="120">
        <v>0</v>
      </c>
      <c r="O88" s="120">
        <v>0</v>
      </c>
    </row>
    <row r="89" spans="1:15" s="126" customFormat="1" ht="54.75">
      <c r="A89" s="121">
        <v>61</v>
      </c>
      <c r="B89" s="20" t="s">
        <v>139</v>
      </c>
      <c r="C89" s="122" t="s">
        <v>140</v>
      </c>
      <c r="D89" s="123" t="s">
        <v>141</v>
      </c>
      <c r="E89" s="124" t="s">
        <v>142</v>
      </c>
      <c r="F89" s="125">
        <v>0</v>
      </c>
      <c r="G89" s="125">
        <v>739615</v>
      </c>
      <c r="H89" s="131" t="s">
        <v>70</v>
      </c>
      <c r="I89" s="132"/>
      <c r="J89" s="132" t="s">
        <v>24</v>
      </c>
      <c r="K89" s="133">
        <v>0</v>
      </c>
      <c r="L89" s="133">
        <v>0</v>
      </c>
      <c r="M89" s="120">
        <v>6</v>
      </c>
      <c r="N89" s="120">
        <v>0</v>
      </c>
      <c r="O89" s="120">
        <v>0</v>
      </c>
    </row>
    <row r="90" spans="1:15" s="126" customFormat="1" ht="54.75">
      <c r="A90" s="121">
        <v>62</v>
      </c>
      <c r="B90" s="20" t="s">
        <v>139</v>
      </c>
      <c r="C90" s="122" t="s">
        <v>140</v>
      </c>
      <c r="D90" s="123" t="s">
        <v>141</v>
      </c>
      <c r="E90" s="124" t="s">
        <v>143</v>
      </c>
      <c r="F90" s="125">
        <v>1500000</v>
      </c>
      <c r="G90" s="125">
        <v>0</v>
      </c>
      <c r="H90" s="131" t="s">
        <v>70</v>
      </c>
      <c r="I90" s="132"/>
      <c r="J90" s="132" t="s">
        <v>24</v>
      </c>
      <c r="K90" s="133">
        <v>0</v>
      </c>
      <c r="L90" s="133">
        <v>0</v>
      </c>
      <c r="M90" s="120">
        <v>6</v>
      </c>
      <c r="N90" s="120">
        <v>0</v>
      </c>
      <c r="O90" s="120">
        <v>0</v>
      </c>
    </row>
    <row r="91" spans="1:15" s="126" customFormat="1" ht="54.75">
      <c r="A91" s="121">
        <v>63</v>
      </c>
      <c r="B91" s="20">
        <v>3</v>
      </c>
      <c r="C91" s="122" t="s">
        <v>140</v>
      </c>
      <c r="D91" s="123" t="s">
        <v>141</v>
      </c>
      <c r="E91" s="124" t="s">
        <v>144</v>
      </c>
      <c r="F91" s="125">
        <v>0</v>
      </c>
      <c r="G91" s="125">
        <v>543200</v>
      </c>
      <c r="H91" s="131" t="s">
        <v>70</v>
      </c>
      <c r="I91" s="132"/>
      <c r="J91" s="132" t="s">
        <v>24</v>
      </c>
      <c r="K91" s="133">
        <v>0</v>
      </c>
      <c r="L91" s="133">
        <v>0</v>
      </c>
      <c r="M91" s="120">
        <v>6</v>
      </c>
      <c r="N91" s="120">
        <v>0</v>
      </c>
      <c r="O91" s="120">
        <v>0</v>
      </c>
    </row>
    <row r="92" spans="1:15" s="126" customFormat="1" ht="54.75">
      <c r="A92" s="121">
        <v>64</v>
      </c>
      <c r="B92" s="20">
        <v>3</v>
      </c>
      <c r="C92" s="122" t="s">
        <v>140</v>
      </c>
      <c r="D92" s="123" t="s">
        <v>141</v>
      </c>
      <c r="E92" s="124" t="s">
        <v>145</v>
      </c>
      <c r="F92" s="125">
        <v>732000</v>
      </c>
      <c r="G92" s="125">
        <v>0</v>
      </c>
      <c r="H92" s="131" t="s">
        <v>70</v>
      </c>
      <c r="I92" s="132"/>
      <c r="J92" s="132" t="s">
        <v>24</v>
      </c>
      <c r="K92" s="133">
        <v>0</v>
      </c>
      <c r="L92" s="133">
        <v>0</v>
      </c>
      <c r="M92" s="120">
        <v>6</v>
      </c>
      <c r="N92" s="120">
        <v>0</v>
      </c>
      <c r="O92" s="120">
        <v>0</v>
      </c>
    </row>
    <row r="93" spans="1:15" s="126" customFormat="1" ht="45">
      <c r="A93" s="121">
        <v>65</v>
      </c>
      <c r="B93" s="20" t="s">
        <v>42</v>
      </c>
      <c r="C93" s="122" t="s">
        <v>146</v>
      </c>
      <c r="D93" s="123" t="s">
        <v>449</v>
      </c>
      <c r="E93" s="179" t="s">
        <v>147</v>
      </c>
      <c r="F93" s="180">
        <v>0</v>
      </c>
      <c r="G93" s="180">
        <v>200000</v>
      </c>
      <c r="H93" s="118" t="s">
        <v>30</v>
      </c>
      <c r="I93" s="119">
        <v>24</v>
      </c>
      <c r="J93" s="119" t="s">
        <v>31</v>
      </c>
      <c r="K93" s="102">
        <v>0</v>
      </c>
      <c r="L93" s="102">
        <v>200000</v>
      </c>
      <c r="M93" s="120">
        <v>6</v>
      </c>
      <c r="N93" s="120">
        <v>0</v>
      </c>
      <c r="O93" s="120">
        <v>0</v>
      </c>
    </row>
    <row r="94" spans="1:15" s="126" customFormat="1" ht="45">
      <c r="A94" s="121">
        <v>66</v>
      </c>
      <c r="B94" s="20" t="s">
        <v>38</v>
      </c>
      <c r="C94" s="122" t="s">
        <v>146</v>
      </c>
      <c r="D94" s="161" t="s">
        <v>449</v>
      </c>
      <c r="E94" s="179" t="s">
        <v>148</v>
      </c>
      <c r="F94" s="180">
        <v>0</v>
      </c>
      <c r="G94" s="180">
        <v>121765</v>
      </c>
      <c r="H94" s="118" t="s">
        <v>30</v>
      </c>
      <c r="I94" s="119">
        <v>25</v>
      </c>
      <c r="J94" s="119" t="s">
        <v>31</v>
      </c>
      <c r="K94" s="102">
        <v>0</v>
      </c>
      <c r="L94" s="102">
        <v>121765</v>
      </c>
      <c r="M94" s="120">
        <v>6</v>
      </c>
      <c r="N94" s="120">
        <v>0</v>
      </c>
      <c r="O94" s="120">
        <v>0</v>
      </c>
    </row>
    <row r="95" spans="1:15" s="126" customFormat="1" ht="45">
      <c r="A95" s="121">
        <v>67</v>
      </c>
      <c r="B95" s="20" t="s">
        <v>38</v>
      </c>
      <c r="C95" s="122" t="s">
        <v>146</v>
      </c>
      <c r="D95" s="161" t="s">
        <v>449</v>
      </c>
      <c r="E95" s="179" t="s">
        <v>149</v>
      </c>
      <c r="F95" s="180">
        <v>0</v>
      </c>
      <c r="G95" s="180">
        <v>138000</v>
      </c>
      <c r="H95" s="118" t="s">
        <v>30</v>
      </c>
      <c r="I95" s="119">
        <v>25</v>
      </c>
      <c r="J95" s="119" t="s">
        <v>31</v>
      </c>
      <c r="K95" s="102">
        <v>0</v>
      </c>
      <c r="L95" s="102">
        <v>138000</v>
      </c>
      <c r="M95" s="120">
        <v>6</v>
      </c>
      <c r="N95" s="120">
        <v>0</v>
      </c>
      <c r="O95" s="120">
        <v>0</v>
      </c>
    </row>
    <row r="96" spans="1:15" s="126" customFormat="1" ht="54.75">
      <c r="A96" s="121">
        <v>68</v>
      </c>
      <c r="B96" s="20">
        <v>3</v>
      </c>
      <c r="C96" s="122" t="s">
        <v>150</v>
      </c>
      <c r="D96" s="123" t="s">
        <v>151</v>
      </c>
      <c r="E96" s="179" t="s">
        <v>152</v>
      </c>
      <c r="F96" s="180">
        <v>0</v>
      </c>
      <c r="G96" s="180">
        <v>250000</v>
      </c>
      <c r="H96" s="131" t="s">
        <v>70</v>
      </c>
      <c r="I96" s="132"/>
      <c r="J96" s="132" t="s">
        <v>24</v>
      </c>
      <c r="K96" s="133">
        <v>0</v>
      </c>
      <c r="L96" s="133">
        <v>0</v>
      </c>
      <c r="M96" s="120">
        <v>6</v>
      </c>
      <c r="N96" s="120">
        <v>0</v>
      </c>
      <c r="O96" s="120">
        <v>0</v>
      </c>
    </row>
    <row r="97" spans="1:15" s="126" customFormat="1" ht="45">
      <c r="A97" s="121">
        <v>69</v>
      </c>
      <c r="B97" s="20" t="s">
        <v>34</v>
      </c>
      <c r="C97" s="122" t="s">
        <v>153</v>
      </c>
      <c r="D97" s="123" t="s">
        <v>154</v>
      </c>
      <c r="E97" s="129" t="s">
        <v>155</v>
      </c>
      <c r="F97" s="125">
        <v>0</v>
      </c>
      <c r="G97" s="180">
        <v>147020</v>
      </c>
      <c r="H97" s="118" t="s">
        <v>30</v>
      </c>
      <c r="I97" s="119">
        <v>17</v>
      </c>
      <c r="J97" s="119" t="s">
        <v>41</v>
      </c>
      <c r="K97" s="102">
        <v>0</v>
      </c>
      <c r="L97" s="102">
        <v>80000</v>
      </c>
      <c r="M97" s="120">
        <v>6</v>
      </c>
      <c r="N97" s="120">
        <v>0</v>
      </c>
      <c r="O97" s="120">
        <v>0</v>
      </c>
    </row>
    <row r="98" spans="1:15" s="181" customFormat="1" ht="45">
      <c r="A98" s="121">
        <v>70</v>
      </c>
      <c r="B98" s="20">
        <v>1</v>
      </c>
      <c r="C98" s="122" t="s">
        <v>156</v>
      </c>
      <c r="D98" s="123" t="s">
        <v>157</v>
      </c>
      <c r="E98" s="124" t="s">
        <v>158</v>
      </c>
      <c r="F98" s="125">
        <v>0</v>
      </c>
      <c r="G98" s="125">
        <v>80000</v>
      </c>
      <c r="H98" s="118" t="s">
        <v>30</v>
      </c>
      <c r="I98" s="119">
        <v>20</v>
      </c>
      <c r="J98" s="119" t="s">
        <v>31</v>
      </c>
      <c r="K98" s="102">
        <v>0</v>
      </c>
      <c r="L98" s="102">
        <v>40000</v>
      </c>
      <c r="M98" s="120">
        <v>6</v>
      </c>
      <c r="N98" s="120">
        <v>0</v>
      </c>
      <c r="O98" s="120">
        <v>0</v>
      </c>
    </row>
    <row r="99" spans="1:15" s="126" customFormat="1" ht="45">
      <c r="A99" s="121">
        <v>71</v>
      </c>
      <c r="B99" s="20">
        <v>1</v>
      </c>
      <c r="C99" s="122" t="s">
        <v>156</v>
      </c>
      <c r="D99" s="123" t="s">
        <v>157</v>
      </c>
      <c r="E99" s="124" t="s">
        <v>159</v>
      </c>
      <c r="F99" s="125">
        <v>0</v>
      </c>
      <c r="G99" s="125">
        <v>80000</v>
      </c>
      <c r="H99" s="118" t="s">
        <v>30</v>
      </c>
      <c r="I99" s="119">
        <v>18</v>
      </c>
      <c r="J99" s="119" t="s">
        <v>31</v>
      </c>
      <c r="K99" s="102">
        <v>0</v>
      </c>
      <c r="L99" s="102">
        <v>30000</v>
      </c>
      <c r="M99" s="120">
        <v>6</v>
      </c>
      <c r="N99" s="120">
        <v>0</v>
      </c>
      <c r="O99" s="120">
        <v>0</v>
      </c>
    </row>
    <row r="100" spans="1:15" s="126" customFormat="1" ht="45">
      <c r="A100" s="121">
        <v>72</v>
      </c>
      <c r="B100" s="20">
        <v>1</v>
      </c>
      <c r="C100" s="122" t="s">
        <v>156</v>
      </c>
      <c r="D100" s="123" t="s">
        <v>157</v>
      </c>
      <c r="E100" s="124" t="s">
        <v>160</v>
      </c>
      <c r="F100" s="125">
        <v>0</v>
      </c>
      <c r="G100" s="125">
        <v>80000</v>
      </c>
      <c r="H100" s="118" t="s">
        <v>30</v>
      </c>
      <c r="I100" s="119">
        <v>19</v>
      </c>
      <c r="J100" s="119" t="s">
        <v>31</v>
      </c>
      <c r="K100" s="102">
        <v>0</v>
      </c>
      <c r="L100" s="102">
        <v>40000</v>
      </c>
      <c r="M100" s="120">
        <v>6</v>
      </c>
      <c r="N100" s="120">
        <v>0</v>
      </c>
      <c r="O100" s="120">
        <v>0</v>
      </c>
    </row>
    <row r="101" spans="1:15" s="126" customFormat="1" ht="45">
      <c r="A101" s="121">
        <v>73</v>
      </c>
      <c r="B101" s="20">
        <v>1</v>
      </c>
      <c r="C101" s="122" t="s">
        <v>156</v>
      </c>
      <c r="D101" s="123" t="s">
        <v>157</v>
      </c>
      <c r="E101" s="124" t="s">
        <v>161</v>
      </c>
      <c r="F101" s="125">
        <v>0</v>
      </c>
      <c r="G101" s="125">
        <v>80000</v>
      </c>
      <c r="H101" s="118" t="s">
        <v>30</v>
      </c>
      <c r="I101" s="119">
        <v>20</v>
      </c>
      <c r="J101" s="119" t="s">
        <v>31</v>
      </c>
      <c r="K101" s="102">
        <v>0</v>
      </c>
      <c r="L101" s="102">
        <v>60000</v>
      </c>
      <c r="M101" s="120">
        <v>6</v>
      </c>
      <c r="N101" s="120">
        <v>0</v>
      </c>
      <c r="O101" s="120">
        <v>0</v>
      </c>
    </row>
    <row r="102" spans="1:15" s="182" customFormat="1" ht="45">
      <c r="A102" s="121">
        <v>74</v>
      </c>
      <c r="B102" s="20">
        <v>1</v>
      </c>
      <c r="C102" s="122" t="s">
        <v>162</v>
      </c>
      <c r="D102" s="123" t="s">
        <v>163</v>
      </c>
      <c r="E102" s="124" t="s">
        <v>164</v>
      </c>
      <c r="F102" s="125">
        <v>0</v>
      </c>
      <c r="G102" s="125">
        <v>180000</v>
      </c>
      <c r="H102" s="118" t="s">
        <v>30</v>
      </c>
      <c r="I102" s="119">
        <v>18</v>
      </c>
      <c r="J102" s="119" t="s">
        <v>31</v>
      </c>
      <c r="K102" s="102">
        <v>0</v>
      </c>
      <c r="L102" s="102">
        <v>100000</v>
      </c>
      <c r="M102" s="120">
        <v>6</v>
      </c>
      <c r="N102" s="120">
        <v>0</v>
      </c>
      <c r="O102" s="120">
        <v>0</v>
      </c>
    </row>
    <row r="103" spans="1:15" s="182" customFormat="1" ht="57">
      <c r="A103" s="121">
        <v>75</v>
      </c>
      <c r="B103" s="20">
        <v>1</v>
      </c>
      <c r="C103" s="122" t="s">
        <v>165</v>
      </c>
      <c r="D103" s="123" t="s">
        <v>166</v>
      </c>
      <c r="E103" s="183" t="s">
        <v>167</v>
      </c>
      <c r="F103" s="125">
        <v>0</v>
      </c>
      <c r="G103" s="180">
        <v>125286</v>
      </c>
      <c r="H103" s="118" t="s">
        <v>30</v>
      </c>
      <c r="I103" s="119">
        <v>22</v>
      </c>
      <c r="J103" s="119" t="s">
        <v>31</v>
      </c>
      <c r="K103" s="102">
        <v>0</v>
      </c>
      <c r="L103" s="102">
        <v>70000</v>
      </c>
      <c r="M103" s="120">
        <v>6</v>
      </c>
      <c r="N103" s="120">
        <v>0</v>
      </c>
      <c r="O103" s="120">
        <v>0</v>
      </c>
    </row>
    <row r="104" spans="1:15" s="182" customFormat="1" ht="54.75">
      <c r="A104" s="121">
        <v>76</v>
      </c>
      <c r="B104" s="20">
        <v>2</v>
      </c>
      <c r="C104" s="122" t="s">
        <v>168</v>
      </c>
      <c r="D104" s="123" t="s">
        <v>169</v>
      </c>
      <c r="E104" s="183" t="s">
        <v>170</v>
      </c>
      <c r="F104" s="125">
        <v>0</v>
      </c>
      <c r="G104" s="180">
        <v>200000</v>
      </c>
      <c r="H104" s="131" t="s">
        <v>70</v>
      </c>
      <c r="I104" s="132"/>
      <c r="J104" s="132" t="s">
        <v>24</v>
      </c>
      <c r="K104" s="133">
        <v>0</v>
      </c>
      <c r="L104" s="133">
        <v>0</v>
      </c>
      <c r="M104" s="120">
        <v>6</v>
      </c>
      <c r="N104" s="120">
        <v>0</v>
      </c>
      <c r="O104" s="120">
        <v>0</v>
      </c>
    </row>
    <row r="105" spans="1:15" s="182" customFormat="1" ht="54.75">
      <c r="A105" s="121">
        <v>77</v>
      </c>
      <c r="B105" s="20">
        <v>2</v>
      </c>
      <c r="C105" s="122" t="s">
        <v>171</v>
      </c>
      <c r="D105" s="123" t="s">
        <v>172</v>
      </c>
      <c r="E105" s="183" t="s">
        <v>173</v>
      </c>
      <c r="F105" s="125">
        <v>0</v>
      </c>
      <c r="G105" s="180">
        <v>205000</v>
      </c>
      <c r="H105" s="131" t="s">
        <v>70</v>
      </c>
      <c r="I105" s="132"/>
      <c r="J105" s="132" t="s">
        <v>24</v>
      </c>
      <c r="K105" s="133">
        <v>0</v>
      </c>
      <c r="L105" s="133">
        <v>0</v>
      </c>
      <c r="M105" s="120">
        <v>6</v>
      </c>
      <c r="N105" s="120">
        <v>0</v>
      </c>
      <c r="O105" s="120">
        <v>0</v>
      </c>
    </row>
    <row r="106" spans="1:16" s="126" customFormat="1" ht="44.25">
      <c r="A106" s="121">
        <v>78</v>
      </c>
      <c r="B106" s="20" t="s">
        <v>42</v>
      </c>
      <c r="C106" s="122" t="s">
        <v>174</v>
      </c>
      <c r="D106" s="123" t="s">
        <v>175</v>
      </c>
      <c r="E106" s="124" t="s">
        <v>176</v>
      </c>
      <c r="F106" s="125">
        <v>0</v>
      </c>
      <c r="G106" s="125">
        <v>154000</v>
      </c>
      <c r="H106" s="118" t="s">
        <v>30</v>
      </c>
      <c r="I106" s="119">
        <v>14</v>
      </c>
      <c r="J106" s="119" t="s">
        <v>41</v>
      </c>
      <c r="K106" s="102">
        <v>0</v>
      </c>
      <c r="L106" s="102">
        <v>0</v>
      </c>
      <c r="M106" s="120">
        <v>6</v>
      </c>
      <c r="N106" s="120">
        <v>0</v>
      </c>
      <c r="O106" s="120">
        <v>0</v>
      </c>
      <c r="P106" s="127"/>
    </row>
    <row r="107" spans="1:15" s="126" customFormat="1" ht="60">
      <c r="A107" s="121">
        <v>79</v>
      </c>
      <c r="B107" s="20">
        <v>1</v>
      </c>
      <c r="C107" s="122" t="s">
        <v>177</v>
      </c>
      <c r="D107" s="123" t="s">
        <v>178</v>
      </c>
      <c r="E107" s="129" t="s">
        <v>179</v>
      </c>
      <c r="F107" s="180">
        <v>0</v>
      </c>
      <c r="G107" s="180">
        <v>522816</v>
      </c>
      <c r="H107" s="118" t="s">
        <v>30</v>
      </c>
      <c r="I107" s="119">
        <v>19</v>
      </c>
      <c r="J107" s="119" t="s">
        <v>31</v>
      </c>
      <c r="K107" s="102">
        <v>0</v>
      </c>
      <c r="L107" s="102">
        <v>230000</v>
      </c>
      <c r="M107" s="120">
        <v>6</v>
      </c>
      <c r="N107" s="120">
        <v>0</v>
      </c>
      <c r="O107" s="120">
        <v>0</v>
      </c>
    </row>
    <row r="108" spans="1:15" s="126" customFormat="1" ht="54.75">
      <c r="A108" s="121">
        <v>80</v>
      </c>
      <c r="B108" s="20">
        <v>3</v>
      </c>
      <c r="C108" s="122" t="s">
        <v>180</v>
      </c>
      <c r="D108" s="123" t="s">
        <v>181</v>
      </c>
      <c r="E108" s="129" t="s">
        <v>182</v>
      </c>
      <c r="F108" s="180">
        <v>0</v>
      </c>
      <c r="G108" s="180">
        <v>353436</v>
      </c>
      <c r="H108" s="131" t="s">
        <v>70</v>
      </c>
      <c r="I108" s="132"/>
      <c r="J108" s="132" t="s">
        <v>24</v>
      </c>
      <c r="K108" s="133">
        <v>0</v>
      </c>
      <c r="L108" s="133">
        <v>0</v>
      </c>
      <c r="M108" s="120">
        <v>6</v>
      </c>
      <c r="N108" s="120">
        <v>0</v>
      </c>
      <c r="O108" s="120">
        <v>0</v>
      </c>
    </row>
    <row r="109" spans="1:15" s="126" customFormat="1" ht="44.25">
      <c r="A109" s="121">
        <v>81</v>
      </c>
      <c r="B109" s="20" t="s">
        <v>42</v>
      </c>
      <c r="C109" s="122" t="s">
        <v>183</v>
      </c>
      <c r="D109" s="123" t="s">
        <v>184</v>
      </c>
      <c r="E109" s="129" t="s">
        <v>185</v>
      </c>
      <c r="F109" s="180">
        <v>0</v>
      </c>
      <c r="G109" s="180">
        <v>34400</v>
      </c>
      <c r="H109" s="118" t="s">
        <v>30</v>
      </c>
      <c r="I109" s="119">
        <v>19</v>
      </c>
      <c r="J109" s="119" t="s">
        <v>31</v>
      </c>
      <c r="K109" s="102">
        <v>0</v>
      </c>
      <c r="L109" s="102">
        <v>25000</v>
      </c>
      <c r="M109" s="120">
        <v>6</v>
      </c>
      <c r="N109" s="120">
        <v>0</v>
      </c>
      <c r="O109" s="120">
        <v>0</v>
      </c>
    </row>
    <row r="110" spans="1:15" s="126" customFormat="1" ht="54.75">
      <c r="A110" s="121">
        <v>82</v>
      </c>
      <c r="B110" s="20">
        <v>1</v>
      </c>
      <c r="C110" s="122" t="s">
        <v>183</v>
      </c>
      <c r="D110" s="123" t="s">
        <v>184</v>
      </c>
      <c r="E110" s="129" t="s">
        <v>186</v>
      </c>
      <c r="F110" s="180">
        <v>0</v>
      </c>
      <c r="G110" s="180">
        <v>278840</v>
      </c>
      <c r="H110" s="131" t="s">
        <v>70</v>
      </c>
      <c r="I110" s="132"/>
      <c r="J110" s="132" t="s">
        <v>24</v>
      </c>
      <c r="K110" s="133">
        <v>0</v>
      </c>
      <c r="L110" s="133">
        <v>0</v>
      </c>
      <c r="M110" s="120">
        <v>6</v>
      </c>
      <c r="N110" s="120">
        <v>0</v>
      </c>
      <c r="O110" s="120">
        <v>0</v>
      </c>
    </row>
    <row r="111" spans="1:15" s="128" customFormat="1" ht="44.25">
      <c r="A111" s="121">
        <v>83</v>
      </c>
      <c r="B111" s="20">
        <v>1</v>
      </c>
      <c r="C111" s="122" t="s">
        <v>187</v>
      </c>
      <c r="D111" s="123" t="s">
        <v>188</v>
      </c>
      <c r="E111" s="129" t="s">
        <v>189</v>
      </c>
      <c r="F111" s="180">
        <v>0</v>
      </c>
      <c r="G111" s="180">
        <v>297200</v>
      </c>
      <c r="H111" s="118" t="s">
        <v>30</v>
      </c>
      <c r="I111" s="119">
        <v>21</v>
      </c>
      <c r="J111" s="119" t="s">
        <v>31</v>
      </c>
      <c r="K111" s="102">
        <v>0</v>
      </c>
      <c r="L111" s="102">
        <v>260000</v>
      </c>
      <c r="M111" s="120">
        <v>6</v>
      </c>
      <c r="N111" s="120">
        <v>0</v>
      </c>
      <c r="O111" s="120">
        <v>0</v>
      </c>
    </row>
    <row r="112" spans="1:15" s="128" customFormat="1" ht="44.25">
      <c r="A112" s="121">
        <v>84</v>
      </c>
      <c r="B112" s="20">
        <v>1</v>
      </c>
      <c r="C112" s="122" t="s">
        <v>187</v>
      </c>
      <c r="D112" s="123" t="s">
        <v>190</v>
      </c>
      <c r="E112" s="129" t="s">
        <v>191</v>
      </c>
      <c r="F112" s="180">
        <v>0</v>
      </c>
      <c r="G112" s="180">
        <v>163100</v>
      </c>
      <c r="H112" s="118" t="s">
        <v>30</v>
      </c>
      <c r="I112" s="119">
        <v>21</v>
      </c>
      <c r="J112" s="119" t="s">
        <v>31</v>
      </c>
      <c r="K112" s="102">
        <v>0</v>
      </c>
      <c r="L112" s="102">
        <v>147000</v>
      </c>
      <c r="M112" s="120">
        <v>6</v>
      </c>
      <c r="N112" s="120">
        <v>0</v>
      </c>
      <c r="O112" s="120">
        <v>0</v>
      </c>
    </row>
    <row r="113" spans="1:15" s="128" customFormat="1" ht="44.25">
      <c r="A113" s="121">
        <v>85</v>
      </c>
      <c r="B113" s="20">
        <v>1</v>
      </c>
      <c r="C113" s="122" t="s">
        <v>187</v>
      </c>
      <c r="D113" s="123" t="s">
        <v>190</v>
      </c>
      <c r="E113" s="129" t="s">
        <v>192</v>
      </c>
      <c r="F113" s="180">
        <v>0</v>
      </c>
      <c r="G113" s="180">
        <v>131700</v>
      </c>
      <c r="H113" s="118" t="s">
        <v>30</v>
      </c>
      <c r="I113" s="119">
        <v>19</v>
      </c>
      <c r="J113" s="119" t="s">
        <v>31</v>
      </c>
      <c r="K113" s="102">
        <v>0</v>
      </c>
      <c r="L113" s="102">
        <v>100000</v>
      </c>
      <c r="M113" s="120">
        <v>6</v>
      </c>
      <c r="N113" s="120">
        <v>0</v>
      </c>
      <c r="O113" s="120">
        <v>0</v>
      </c>
    </row>
    <row r="114" spans="1:15" s="182" customFormat="1" ht="60">
      <c r="A114" s="121">
        <v>87</v>
      </c>
      <c r="B114" s="20" t="s">
        <v>38</v>
      </c>
      <c r="C114" s="122" t="s">
        <v>195</v>
      </c>
      <c r="D114" s="123" t="s">
        <v>196</v>
      </c>
      <c r="E114" s="124" t="s">
        <v>197</v>
      </c>
      <c r="F114" s="125">
        <v>0</v>
      </c>
      <c r="G114" s="125">
        <v>51860</v>
      </c>
      <c r="H114" s="118" t="s">
        <v>30</v>
      </c>
      <c r="I114" s="119">
        <v>25</v>
      </c>
      <c r="J114" s="119" t="s">
        <v>31</v>
      </c>
      <c r="K114" s="102">
        <v>0</v>
      </c>
      <c r="L114" s="102">
        <v>51860</v>
      </c>
      <c r="M114" s="120">
        <v>6</v>
      </c>
      <c r="N114" s="120">
        <v>0</v>
      </c>
      <c r="O114" s="120">
        <v>0</v>
      </c>
    </row>
    <row r="115" spans="1:15" s="182" customFormat="1" ht="45">
      <c r="A115" s="121">
        <v>88</v>
      </c>
      <c r="B115" s="20">
        <v>4</v>
      </c>
      <c r="C115" s="122" t="s">
        <v>198</v>
      </c>
      <c r="D115" s="123" t="s">
        <v>199</v>
      </c>
      <c r="E115" s="124" t="s">
        <v>200</v>
      </c>
      <c r="F115" s="125">
        <v>0</v>
      </c>
      <c r="G115" s="125">
        <v>300000</v>
      </c>
      <c r="H115" s="118" t="s">
        <v>30</v>
      </c>
      <c r="I115" s="119">
        <v>22</v>
      </c>
      <c r="J115" s="119" t="s">
        <v>31</v>
      </c>
      <c r="K115" s="102">
        <v>0</v>
      </c>
      <c r="L115" s="102">
        <v>250000</v>
      </c>
      <c r="M115" s="120">
        <v>6</v>
      </c>
      <c r="N115" s="120">
        <v>0</v>
      </c>
      <c r="O115" s="120">
        <v>0</v>
      </c>
    </row>
    <row r="116" spans="1:15" s="182" customFormat="1" ht="45">
      <c r="A116" s="121">
        <v>89</v>
      </c>
      <c r="B116" s="20" t="s">
        <v>201</v>
      </c>
      <c r="C116" s="122" t="s">
        <v>202</v>
      </c>
      <c r="D116" s="123" t="s">
        <v>203</v>
      </c>
      <c r="E116" s="124" t="s">
        <v>204</v>
      </c>
      <c r="F116" s="125">
        <v>0</v>
      </c>
      <c r="G116" s="125">
        <v>60200</v>
      </c>
      <c r="H116" s="118" t="s">
        <v>30</v>
      </c>
      <c r="I116" s="119">
        <v>22</v>
      </c>
      <c r="J116" s="119" t="s">
        <v>31</v>
      </c>
      <c r="K116" s="102">
        <v>0</v>
      </c>
      <c r="L116" s="102">
        <v>50000</v>
      </c>
      <c r="M116" s="120">
        <v>6</v>
      </c>
      <c r="N116" s="120">
        <v>0</v>
      </c>
      <c r="O116" s="120">
        <v>0</v>
      </c>
    </row>
    <row r="117" spans="1:16" s="182" customFormat="1" ht="57">
      <c r="A117" s="121">
        <v>90</v>
      </c>
      <c r="B117" s="20">
        <v>3</v>
      </c>
      <c r="C117" s="122" t="s">
        <v>205</v>
      </c>
      <c r="D117" s="123" t="s">
        <v>206</v>
      </c>
      <c r="E117" s="129" t="s">
        <v>207</v>
      </c>
      <c r="F117" s="180">
        <v>0</v>
      </c>
      <c r="G117" s="180">
        <v>62000</v>
      </c>
      <c r="H117" s="118" t="s">
        <v>30</v>
      </c>
      <c r="I117" s="119">
        <v>22</v>
      </c>
      <c r="J117" s="119" t="s">
        <v>31</v>
      </c>
      <c r="K117" s="102">
        <v>0</v>
      </c>
      <c r="L117" s="102">
        <v>45000</v>
      </c>
      <c r="M117" s="120">
        <v>6</v>
      </c>
      <c r="N117" s="120">
        <v>0</v>
      </c>
      <c r="O117" s="120">
        <v>0</v>
      </c>
      <c r="P117" s="184"/>
    </row>
    <row r="118" spans="1:15" s="126" customFormat="1" ht="45">
      <c r="A118" s="121">
        <v>91</v>
      </c>
      <c r="B118" s="20" t="s">
        <v>208</v>
      </c>
      <c r="C118" s="122" t="s">
        <v>209</v>
      </c>
      <c r="D118" s="123" t="s">
        <v>210</v>
      </c>
      <c r="E118" s="124" t="s">
        <v>211</v>
      </c>
      <c r="F118" s="125">
        <v>0</v>
      </c>
      <c r="G118" s="125">
        <v>103600</v>
      </c>
      <c r="H118" s="118" t="s">
        <v>30</v>
      </c>
      <c r="I118" s="119">
        <v>20</v>
      </c>
      <c r="J118" s="119" t="s">
        <v>31</v>
      </c>
      <c r="K118" s="102">
        <v>0</v>
      </c>
      <c r="L118" s="102">
        <v>90000</v>
      </c>
      <c r="M118" s="120">
        <v>6</v>
      </c>
      <c r="N118" s="120">
        <v>0</v>
      </c>
      <c r="O118" s="120">
        <v>0</v>
      </c>
    </row>
    <row r="119" spans="1:16" s="182" customFormat="1" ht="45">
      <c r="A119" s="121">
        <v>92</v>
      </c>
      <c r="B119" s="20" t="s">
        <v>208</v>
      </c>
      <c r="C119" s="122" t="s">
        <v>209</v>
      </c>
      <c r="D119" s="123" t="s">
        <v>210</v>
      </c>
      <c r="E119" s="124" t="s">
        <v>212</v>
      </c>
      <c r="F119" s="125">
        <v>0</v>
      </c>
      <c r="G119" s="125">
        <v>122710</v>
      </c>
      <c r="H119" s="118" t="s">
        <v>30</v>
      </c>
      <c r="I119" s="119">
        <v>21</v>
      </c>
      <c r="J119" s="119" t="s">
        <v>31</v>
      </c>
      <c r="K119" s="102">
        <v>0</v>
      </c>
      <c r="L119" s="102">
        <v>50000</v>
      </c>
      <c r="M119" s="120">
        <v>6</v>
      </c>
      <c r="N119" s="120">
        <v>0</v>
      </c>
      <c r="O119" s="120">
        <v>0</v>
      </c>
      <c r="P119" s="184"/>
    </row>
    <row r="120" spans="1:15" s="126" customFormat="1" ht="45">
      <c r="A120" s="121">
        <v>93</v>
      </c>
      <c r="B120" s="20">
        <v>2.3</v>
      </c>
      <c r="C120" s="122" t="s">
        <v>209</v>
      </c>
      <c r="D120" s="123" t="s">
        <v>210</v>
      </c>
      <c r="E120" s="124" t="s">
        <v>213</v>
      </c>
      <c r="F120" s="125">
        <v>0</v>
      </c>
      <c r="G120" s="125">
        <v>98350</v>
      </c>
      <c r="H120" s="118" t="s">
        <v>30</v>
      </c>
      <c r="I120" s="119">
        <v>24</v>
      </c>
      <c r="J120" s="119" t="s">
        <v>31</v>
      </c>
      <c r="K120" s="102">
        <v>0</v>
      </c>
      <c r="L120" s="102">
        <v>95000</v>
      </c>
      <c r="M120" s="120">
        <v>6</v>
      </c>
      <c r="N120" s="120">
        <v>0</v>
      </c>
      <c r="O120" s="120">
        <v>0</v>
      </c>
    </row>
    <row r="121" spans="1:15" s="182" customFormat="1" ht="44.25">
      <c r="A121" s="121">
        <v>94</v>
      </c>
      <c r="B121" s="20">
        <v>1</v>
      </c>
      <c r="C121" s="122" t="s">
        <v>214</v>
      </c>
      <c r="D121" s="123" t="s">
        <v>215</v>
      </c>
      <c r="E121" s="124" t="s">
        <v>216</v>
      </c>
      <c r="F121" s="125">
        <v>0</v>
      </c>
      <c r="G121" s="125">
        <v>238200</v>
      </c>
      <c r="H121" s="118" t="s">
        <v>30</v>
      </c>
      <c r="I121" s="119">
        <v>21</v>
      </c>
      <c r="J121" s="119" t="s">
        <v>31</v>
      </c>
      <c r="K121" s="102">
        <v>0</v>
      </c>
      <c r="L121" s="102">
        <v>130000</v>
      </c>
      <c r="M121" s="120">
        <v>6</v>
      </c>
      <c r="N121" s="120">
        <v>0</v>
      </c>
      <c r="O121" s="120">
        <v>0</v>
      </c>
    </row>
    <row r="122" spans="1:15" s="182" customFormat="1" ht="45">
      <c r="A122" s="121">
        <v>95</v>
      </c>
      <c r="B122" s="20">
        <v>1</v>
      </c>
      <c r="C122" s="122" t="s">
        <v>217</v>
      </c>
      <c r="D122" s="123" t="s">
        <v>218</v>
      </c>
      <c r="E122" s="124" t="s">
        <v>219</v>
      </c>
      <c r="F122" s="125">
        <v>0</v>
      </c>
      <c r="G122" s="125">
        <v>30688</v>
      </c>
      <c r="H122" s="118" t="s">
        <v>30</v>
      </c>
      <c r="I122" s="119">
        <v>20</v>
      </c>
      <c r="J122" s="119" t="s">
        <v>31</v>
      </c>
      <c r="K122" s="102">
        <v>0</v>
      </c>
      <c r="L122" s="102">
        <v>20000</v>
      </c>
      <c r="M122" s="120">
        <v>6</v>
      </c>
      <c r="N122" s="120">
        <v>0</v>
      </c>
      <c r="O122" s="120">
        <v>0</v>
      </c>
    </row>
    <row r="123" spans="1:15" s="182" customFormat="1" ht="45">
      <c r="A123" s="121">
        <v>96</v>
      </c>
      <c r="B123" s="20">
        <v>3</v>
      </c>
      <c r="C123" s="122" t="s">
        <v>217</v>
      </c>
      <c r="D123" s="123" t="s">
        <v>218</v>
      </c>
      <c r="E123" s="124" t="s">
        <v>220</v>
      </c>
      <c r="F123" s="125">
        <v>0</v>
      </c>
      <c r="G123" s="125">
        <v>62370</v>
      </c>
      <c r="H123" s="118" t="s">
        <v>30</v>
      </c>
      <c r="I123" s="119">
        <v>18</v>
      </c>
      <c r="J123" s="119" t="s">
        <v>31</v>
      </c>
      <c r="K123" s="102">
        <v>0</v>
      </c>
      <c r="L123" s="102">
        <v>50000</v>
      </c>
      <c r="M123" s="120">
        <v>6</v>
      </c>
      <c r="N123" s="120">
        <v>0</v>
      </c>
      <c r="O123" s="120">
        <v>0</v>
      </c>
    </row>
    <row r="124" spans="1:15" s="182" customFormat="1" ht="60">
      <c r="A124" s="121">
        <v>97</v>
      </c>
      <c r="B124" s="20" t="s">
        <v>42</v>
      </c>
      <c r="C124" s="122" t="s">
        <v>221</v>
      </c>
      <c r="D124" s="123" t="s">
        <v>222</v>
      </c>
      <c r="E124" s="124" t="s">
        <v>223</v>
      </c>
      <c r="F124" s="125">
        <v>0</v>
      </c>
      <c r="G124" s="125">
        <v>56700</v>
      </c>
      <c r="H124" s="131" t="s">
        <v>70</v>
      </c>
      <c r="I124" s="132"/>
      <c r="J124" s="132" t="s">
        <v>24</v>
      </c>
      <c r="K124" s="133">
        <v>0</v>
      </c>
      <c r="L124" s="133">
        <v>0</v>
      </c>
      <c r="M124" s="120">
        <v>6</v>
      </c>
      <c r="N124" s="120">
        <v>0</v>
      </c>
      <c r="O124" s="120">
        <v>0</v>
      </c>
    </row>
    <row r="125" spans="1:15" s="182" customFormat="1" ht="75">
      <c r="A125" s="121">
        <v>98</v>
      </c>
      <c r="B125" s="20">
        <v>4</v>
      </c>
      <c r="C125" s="122" t="s">
        <v>224</v>
      </c>
      <c r="D125" s="123" t="s">
        <v>225</v>
      </c>
      <c r="E125" s="124" t="s">
        <v>226</v>
      </c>
      <c r="F125" s="125">
        <v>0</v>
      </c>
      <c r="G125" s="125">
        <v>200000</v>
      </c>
      <c r="H125" s="118" t="s">
        <v>30</v>
      </c>
      <c r="I125" s="119">
        <v>19</v>
      </c>
      <c r="J125" s="119" t="s">
        <v>31</v>
      </c>
      <c r="K125" s="102">
        <v>0</v>
      </c>
      <c r="L125" s="102">
        <v>140000</v>
      </c>
      <c r="M125" s="120">
        <v>6</v>
      </c>
      <c r="N125" s="120">
        <v>0</v>
      </c>
      <c r="O125" s="120">
        <v>0</v>
      </c>
    </row>
    <row r="126" spans="1:15" s="126" customFormat="1" ht="45">
      <c r="A126" s="121">
        <v>99</v>
      </c>
      <c r="B126" s="20" t="s">
        <v>38</v>
      </c>
      <c r="C126" s="122" t="s">
        <v>227</v>
      </c>
      <c r="D126" s="123" t="s">
        <v>228</v>
      </c>
      <c r="E126" s="124" t="s">
        <v>229</v>
      </c>
      <c r="F126" s="125">
        <v>0</v>
      </c>
      <c r="G126" s="125">
        <v>170000</v>
      </c>
      <c r="H126" s="118" t="s">
        <v>30</v>
      </c>
      <c r="I126" s="119">
        <v>23</v>
      </c>
      <c r="J126" s="119" t="s">
        <v>31</v>
      </c>
      <c r="K126" s="102">
        <v>0</v>
      </c>
      <c r="L126" s="102">
        <v>140000</v>
      </c>
      <c r="M126" s="120">
        <v>6</v>
      </c>
      <c r="N126" s="120">
        <v>0</v>
      </c>
      <c r="O126" s="120">
        <v>0</v>
      </c>
    </row>
    <row r="127" spans="1:15" s="186" customFormat="1" ht="60">
      <c r="A127" s="112">
        <v>100</v>
      </c>
      <c r="B127" s="113" t="s">
        <v>38</v>
      </c>
      <c r="C127" s="10" t="s">
        <v>230</v>
      </c>
      <c r="D127" s="161" t="s">
        <v>231</v>
      </c>
      <c r="E127" s="185" t="s">
        <v>232</v>
      </c>
      <c r="F127" s="178">
        <v>0</v>
      </c>
      <c r="G127" s="178">
        <v>112322</v>
      </c>
      <c r="H127" s="118" t="s">
        <v>30</v>
      </c>
      <c r="I127" s="119">
        <v>23</v>
      </c>
      <c r="J127" s="119" t="s">
        <v>31</v>
      </c>
      <c r="K127" s="102">
        <v>0</v>
      </c>
      <c r="L127" s="102">
        <v>100000</v>
      </c>
      <c r="M127" s="120">
        <v>6</v>
      </c>
      <c r="N127" s="120">
        <v>0</v>
      </c>
      <c r="O127" s="120">
        <v>0</v>
      </c>
    </row>
    <row r="128" spans="1:15" s="126" customFormat="1" ht="54.75">
      <c r="A128" s="121">
        <v>101</v>
      </c>
      <c r="B128" s="20" t="s">
        <v>133</v>
      </c>
      <c r="C128" s="122" t="s">
        <v>233</v>
      </c>
      <c r="D128" s="123" t="s">
        <v>234</v>
      </c>
      <c r="E128" s="187" t="s">
        <v>235</v>
      </c>
      <c r="F128" s="125">
        <v>0</v>
      </c>
      <c r="G128" s="125">
        <v>200000</v>
      </c>
      <c r="H128" s="131" t="s">
        <v>70</v>
      </c>
      <c r="I128" s="132"/>
      <c r="J128" s="132" t="s">
        <v>24</v>
      </c>
      <c r="K128" s="133">
        <v>0</v>
      </c>
      <c r="L128" s="133">
        <v>0</v>
      </c>
      <c r="M128" s="120">
        <v>6</v>
      </c>
      <c r="N128" s="120">
        <v>0</v>
      </c>
      <c r="O128" s="120">
        <v>0</v>
      </c>
    </row>
    <row r="129" spans="1:15" s="126" customFormat="1" ht="44.25">
      <c r="A129" s="121">
        <v>102</v>
      </c>
      <c r="B129" s="20">
        <v>4</v>
      </c>
      <c r="C129" s="122" t="s">
        <v>236</v>
      </c>
      <c r="D129" s="123" t="s">
        <v>237</v>
      </c>
      <c r="E129" s="124" t="s">
        <v>238</v>
      </c>
      <c r="F129" s="125">
        <v>0</v>
      </c>
      <c r="G129" s="125">
        <v>600000</v>
      </c>
      <c r="H129" s="118" t="s">
        <v>30</v>
      </c>
      <c r="I129" s="119">
        <v>17</v>
      </c>
      <c r="J129" s="119" t="s">
        <v>41</v>
      </c>
      <c r="K129" s="102">
        <v>0</v>
      </c>
      <c r="L129" s="102">
        <v>200000</v>
      </c>
      <c r="M129" s="120">
        <v>6</v>
      </c>
      <c r="N129" s="120">
        <v>0</v>
      </c>
      <c r="O129" s="120">
        <v>0</v>
      </c>
    </row>
    <row r="130" spans="1:15" s="126" customFormat="1" ht="44.25">
      <c r="A130" s="121">
        <v>103</v>
      </c>
      <c r="B130" s="20">
        <v>1</v>
      </c>
      <c r="C130" s="122" t="s">
        <v>239</v>
      </c>
      <c r="D130" s="123" t="s">
        <v>240</v>
      </c>
      <c r="E130" s="124" t="s">
        <v>241</v>
      </c>
      <c r="F130" s="125">
        <v>0</v>
      </c>
      <c r="G130" s="125">
        <v>110000</v>
      </c>
      <c r="H130" s="118" t="s">
        <v>30</v>
      </c>
      <c r="I130" s="119">
        <v>22</v>
      </c>
      <c r="J130" s="119" t="s">
        <v>31</v>
      </c>
      <c r="K130" s="102">
        <v>0</v>
      </c>
      <c r="L130" s="102">
        <v>55000</v>
      </c>
      <c r="M130" s="120">
        <v>6</v>
      </c>
      <c r="N130" s="120">
        <v>0</v>
      </c>
      <c r="O130" s="120">
        <v>0</v>
      </c>
    </row>
    <row r="131" spans="1:15" s="126" customFormat="1" ht="60">
      <c r="A131" s="121">
        <v>104</v>
      </c>
      <c r="B131" s="20" t="s">
        <v>242</v>
      </c>
      <c r="C131" s="122" t="s">
        <v>243</v>
      </c>
      <c r="D131" s="188" t="s">
        <v>244</v>
      </c>
      <c r="E131" s="129" t="s">
        <v>245</v>
      </c>
      <c r="F131" s="125">
        <v>0</v>
      </c>
      <c r="G131" s="125">
        <v>48860</v>
      </c>
      <c r="H131" s="118" t="s">
        <v>30</v>
      </c>
      <c r="I131" s="119">
        <v>20</v>
      </c>
      <c r="J131" s="119" t="s">
        <v>31</v>
      </c>
      <c r="K131" s="102">
        <v>0</v>
      </c>
      <c r="L131" s="102">
        <v>40000</v>
      </c>
      <c r="M131" s="120">
        <v>6</v>
      </c>
      <c r="N131" s="120">
        <v>0</v>
      </c>
      <c r="O131" s="120">
        <v>0</v>
      </c>
    </row>
    <row r="132" spans="1:15" s="126" customFormat="1" ht="60">
      <c r="A132" s="121">
        <v>105</v>
      </c>
      <c r="B132" s="20">
        <v>2</v>
      </c>
      <c r="C132" s="122" t="s">
        <v>246</v>
      </c>
      <c r="D132" s="188" t="s">
        <v>247</v>
      </c>
      <c r="E132" s="129" t="s">
        <v>248</v>
      </c>
      <c r="F132" s="125">
        <v>0</v>
      </c>
      <c r="G132" s="125">
        <v>98000</v>
      </c>
      <c r="H132" s="118" t="s">
        <v>30</v>
      </c>
      <c r="I132" s="119">
        <v>19</v>
      </c>
      <c r="J132" s="119" t="s">
        <v>31</v>
      </c>
      <c r="K132" s="102">
        <v>0</v>
      </c>
      <c r="L132" s="102">
        <v>50000</v>
      </c>
      <c r="M132" s="120">
        <v>6</v>
      </c>
      <c r="N132" s="120">
        <v>0</v>
      </c>
      <c r="O132" s="120">
        <v>0</v>
      </c>
    </row>
    <row r="133" spans="1:15" s="126" customFormat="1" ht="60">
      <c r="A133" s="121">
        <v>106</v>
      </c>
      <c r="B133" s="20">
        <v>2</v>
      </c>
      <c r="C133" s="122" t="s">
        <v>249</v>
      </c>
      <c r="D133" s="188" t="s">
        <v>250</v>
      </c>
      <c r="E133" s="129" t="s">
        <v>251</v>
      </c>
      <c r="F133" s="125">
        <v>0</v>
      </c>
      <c r="G133" s="125">
        <v>54400</v>
      </c>
      <c r="H133" s="118" t="s">
        <v>30</v>
      </c>
      <c r="I133" s="119">
        <v>22</v>
      </c>
      <c r="J133" s="119" t="s">
        <v>31</v>
      </c>
      <c r="K133" s="102">
        <v>0</v>
      </c>
      <c r="L133" s="102">
        <v>50000</v>
      </c>
      <c r="M133" s="120">
        <v>6</v>
      </c>
      <c r="N133" s="120">
        <v>0</v>
      </c>
      <c r="O133" s="120">
        <v>0</v>
      </c>
    </row>
    <row r="134" spans="1:15" s="126" customFormat="1" ht="60">
      <c r="A134" s="121">
        <v>107</v>
      </c>
      <c r="B134" s="20">
        <v>2</v>
      </c>
      <c r="C134" s="122" t="s">
        <v>249</v>
      </c>
      <c r="D134" s="188" t="s">
        <v>250</v>
      </c>
      <c r="E134" s="129" t="s">
        <v>252</v>
      </c>
      <c r="F134" s="125">
        <v>0</v>
      </c>
      <c r="G134" s="125">
        <v>54400</v>
      </c>
      <c r="H134" s="118" t="s">
        <v>30</v>
      </c>
      <c r="I134" s="119">
        <v>17</v>
      </c>
      <c r="J134" s="119" t="s">
        <v>41</v>
      </c>
      <c r="K134" s="102">
        <v>0</v>
      </c>
      <c r="L134" s="102">
        <v>45000</v>
      </c>
      <c r="M134" s="120">
        <v>6</v>
      </c>
      <c r="N134" s="120">
        <v>0</v>
      </c>
      <c r="O134" s="120">
        <v>0</v>
      </c>
    </row>
    <row r="135" spans="1:15" s="126" customFormat="1" ht="45">
      <c r="A135" s="112">
        <v>108</v>
      </c>
      <c r="B135" s="113">
        <v>2</v>
      </c>
      <c r="C135" s="10" t="s">
        <v>253</v>
      </c>
      <c r="D135" s="161" t="s">
        <v>254</v>
      </c>
      <c r="E135" s="185" t="s">
        <v>255</v>
      </c>
      <c r="F135" s="178">
        <v>0</v>
      </c>
      <c r="G135" s="178">
        <v>25500</v>
      </c>
      <c r="H135" s="118" t="s">
        <v>30</v>
      </c>
      <c r="I135" s="119">
        <v>17</v>
      </c>
      <c r="J135" s="119" t="s">
        <v>41</v>
      </c>
      <c r="K135" s="102">
        <v>0</v>
      </c>
      <c r="L135" s="102">
        <v>0</v>
      </c>
      <c r="M135" s="120">
        <v>3</v>
      </c>
      <c r="N135" s="120">
        <v>1</v>
      </c>
      <c r="O135" s="120">
        <v>2</v>
      </c>
    </row>
    <row r="136" spans="1:15" s="126" customFormat="1" ht="45">
      <c r="A136" s="112">
        <v>109</v>
      </c>
      <c r="B136" s="20" t="s">
        <v>93</v>
      </c>
      <c r="C136" s="122" t="s">
        <v>253</v>
      </c>
      <c r="D136" s="161" t="s">
        <v>254</v>
      </c>
      <c r="E136" s="129" t="s">
        <v>256</v>
      </c>
      <c r="F136" s="180">
        <v>0</v>
      </c>
      <c r="G136" s="180">
        <v>200000</v>
      </c>
      <c r="H136" s="118" t="s">
        <v>30</v>
      </c>
      <c r="I136" s="119">
        <v>16</v>
      </c>
      <c r="J136" s="119" t="s">
        <v>41</v>
      </c>
      <c r="K136" s="102">
        <v>0</v>
      </c>
      <c r="L136" s="102">
        <v>0</v>
      </c>
      <c r="M136" s="120">
        <v>4</v>
      </c>
      <c r="N136" s="120">
        <v>1</v>
      </c>
      <c r="O136" s="120">
        <v>1</v>
      </c>
    </row>
    <row r="137" spans="1:16" s="126" customFormat="1" ht="75">
      <c r="A137" s="121">
        <v>110</v>
      </c>
      <c r="B137" s="20" t="s">
        <v>38</v>
      </c>
      <c r="C137" s="189" t="s">
        <v>257</v>
      </c>
      <c r="D137" s="123" t="s">
        <v>258</v>
      </c>
      <c r="E137" s="124" t="s">
        <v>259</v>
      </c>
      <c r="F137" s="125">
        <v>0</v>
      </c>
      <c r="G137" s="125">
        <v>21000</v>
      </c>
      <c r="H137" s="118" t="s">
        <v>30</v>
      </c>
      <c r="I137" s="119">
        <v>17</v>
      </c>
      <c r="J137" s="119" t="s">
        <v>41</v>
      </c>
      <c r="K137" s="102">
        <v>0</v>
      </c>
      <c r="L137" s="102">
        <v>0</v>
      </c>
      <c r="M137" s="120">
        <v>6</v>
      </c>
      <c r="N137" s="120">
        <v>0</v>
      </c>
      <c r="O137" s="120">
        <v>0</v>
      </c>
      <c r="P137" s="127"/>
    </row>
    <row r="138" spans="1:15" s="126" customFormat="1" ht="60">
      <c r="A138" s="121">
        <v>111</v>
      </c>
      <c r="B138" s="20">
        <v>2</v>
      </c>
      <c r="C138" s="189" t="s">
        <v>260</v>
      </c>
      <c r="D138" s="123" t="s">
        <v>261</v>
      </c>
      <c r="E138" s="124" t="s">
        <v>454</v>
      </c>
      <c r="F138" s="125">
        <v>0</v>
      </c>
      <c r="G138" s="125">
        <v>442890</v>
      </c>
      <c r="H138" s="118" t="s">
        <v>30</v>
      </c>
      <c r="I138" s="119">
        <v>18</v>
      </c>
      <c r="J138" s="119" t="s">
        <v>31</v>
      </c>
      <c r="K138" s="102">
        <v>0</v>
      </c>
      <c r="L138" s="102">
        <v>200000</v>
      </c>
      <c r="M138" s="120">
        <v>6</v>
      </c>
      <c r="N138" s="120">
        <v>0</v>
      </c>
      <c r="O138" s="120">
        <v>0</v>
      </c>
    </row>
    <row r="139" spans="1:15" s="182" customFormat="1" ht="44.25">
      <c r="A139" s="112">
        <v>112</v>
      </c>
      <c r="B139" s="113">
        <v>3</v>
      </c>
      <c r="C139" s="10" t="s">
        <v>262</v>
      </c>
      <c r="D139" s="161" t="s">
        <v>263</v>
      </c>
      <c r="E139" s="185" t="s">
        <v>264</v>
      </c>
      <c r="F139" s="178">
        <v>0</v>
      </c>
      <c r="G139" s="178">
        <v>275840</v>
      </c>
      <c r="H139" s="118" t="s">
        <v>30</v>
      </c>
      <c r="I139" s="119">
        <v>16</v>
      </c>
      <c r="J139" s="119" t="s">
        <v>41</v>
      </c>
      <c r="K139" s="102">
        <v>0</v>
      </c>
      <c r="L139" s="102">
        <v>0</v>
      </c>
      <c r="M139" s="120">
        <v>6</v>
      </c>
      <c r="N139" s="120">
        <v>0</v>
      </c>
      <c r="O139" s="120">
        <v>0</v>
      </c>
    </row>
    <row r="140" spans="1:15" s="126" customFormat="1" ht="45">
      <c r="A140" s="121">
        <v>113</v>
      </c>
      <c r="B140" s="20">
        <v>4</v>
      </c>
      <c r="C140" s="122" t="s">
        <v>265</v>
      </c>
      <c r="D140" s="123" t="s">
        <v>266</v>
      </c>
      <c r="E140" s="124" t="s">
        <v>267</v>
      </c>
      <c r="F140" s="178">
        <v>0</v>
      </c>
      <c r="G140" s="125">
        <v>553000</v>
      </c>
      <c r="H140" s="118" t="s">
        <v>30</v>
      </c>
      <c r="I140" s="119">
        <v>21</v>
      </c>
      <c r="J140" s="119" t="s">
        <v>31</v>
      </c>
      <c r="K140" s="102">
        <v>0</v>
      </c>
      <c r="L140" s="102">
        <v>400000</v>
      </c>
      <c r="M140" s="120">
        <v>6</v>
      </c>
      <c r="N140" s="120">
        <v>0</v>
      </c>
      <c r="O140" s="120">
        <v>0</v>
      </c>
    </row>
    <row r="141" spans="1:15" s="126" customFormat="1" ht="45">
      <c r="A141" s="121">
        <v>114</v>
      </c>
      <c r="B141" s="20">
        <v>4</v>
      </c>
      <c r="C141" s="122" t="s">
        <v>265</v>
      </c>
      <c r="D141" s="123" t="s">
        <v>266</v>
      </c>
      <c r="E141" s="124" t="s">
        <v>268</v>
      </c>
      <c r="F141" s="178">
        <v>670000</v>
      </c>
      <c r="G141" s="125">
        <v>0</v>
      </c>
      <c r="H141" s="118" t="s">
        <v>30</v>
      </c>
      <c r="I141" s="119">
        <v>17</v>
      </c>
      <c r="J141" s="119" t="s">
        <v>41</v>
      </c>
      <c r="K141" s="102">
        <v>0</v>
      </c>
      <c r="L141" s="102">
        <v>0</v>
      </c>
      <c r="M141" s="120">
        <v>6</v>
      </c>
      <c r="N141" s="120">
        <v>0</v>
      </c>
      <c r="O141" s="120">
        <v>0</v>
      </c>
    </row>
    <row r="142" spans="1:15" s="126" customFormat="1" ht="15">
      <c r="A142" s="121"/>
      <c r="B142" s="20"/>
      <c r="C142" s="190"/>
      <c r="D142" s="150" t="s">
        <v>110</v>
      </c>
      <c r="E142" s="151"/>
      <c r="F142" s="152">
        <f>SUM(F81:F141)</f>
        <v>2902000</v>
      </c>
      <c r="G142" s="152">
        <f>SUM(G81:G141)</f>
        <v>11036728</v>
      </c>
      <c r="H142" s="118"/>
      <c r="I142" s="119"/>
      <c r="J142" s="119"/>
      <c r="K142" s="153">
        <f>SUM(K81:K141)</f>
        <v>0</v>
      </c>
      <c r="L142" s="153">
        <f>SUM(L81:L141)</f>
        <v>4793625</v>
      </c>
      <c r="M142" s="120"/>
      <c r="N142" s="120"/>
      <c r="O142" s="120"/>
    </row>
    <row r="143" spans="1:15" s="126" customFormat="1" ht="15">
      <c r="A143" s="121"/>
      <c r="B143" s="20"/>
      <c r="C143" s="190"/>
      <c r="D143" s="155" t="s">
        <v>269</v>
      </c>
      <c r="E143" s="151"/>
      <c r="F143" s="152"/>
      <c r="G143" s="152"/>
      <c r="H143" s="118"/>
      <c r="I143" s="119"/>
      <c r="J143" s="119"/>
      <c r="K143" s="102"/>
      <c r="L143" s="102"/>
      <c r="M143" s="120"/>
      <c r="N143" s="120"/>
      <c r="O143" s="120"/>
    </row>
    <row r="144" spans="1:15" s="126" customFormat="1" ht="57">
      <c r="A144" s="121">
        <v>115</v>
      </c>
      <c r="B144" s="20">
        <v>4</v>
      </c>
      <c r="C144" s="10" t="s">
        <v>270</v>
      </c>
      <c r="D144" s="115" t="s">
        <v>271</v>
      </c>
      <c r="E144" s="124" t="s">
        <v>272</v>
      </c>
      <c r="F144" s="125">
        <v>110110</v>
      </c>
      <c r="G144" s="125">
        <v>0</v>
      </c>
      <c r="H144" s="118" t="s">
        <v>30</v>
      </c>
      <c r="I144" s="119">
        <v>17</v>
      </c>
      <c r="J144" s="119" t="s">
        <v>41</v>
      </c>
      <c r="K144" s="102">
        <v>0</v>
      </c>
      <c r="L144" s="102">
        <v>0</v>
      </c>
      <c r="M144" s="120">
        <v>6</v>
      </c>
      <c r="N144" s="120">
        <v>0</v>
      </c>
      <c r="O144" s="120">
        <v>0</v>
      </c>
    </row>
    <row r="145" spans="1:15" s="126" customFormat="1" ht="54.75">
      <c r="A145" s="121">
        <v>116</v>
      </c>
      <c r="B145" s="20">
        <v>1</v>
      </c>
      <c r="C145" s="122" t="s">
        <v>273</v>
      </c>
      <c r="D145" s="123" t="s">
        <v>274</v>
      </c>
      <c r="E145" s="124" t="s">
        <v>275</v>
      </c>
      <c r="F145" s="125">
        <v>0</v>
      </c>
      <c r="G145" s="125">
        <v>231000</v>
      </c>
      <c r="H145" s="131" t="s">
        <v>70</v>
      </c>
      <c r="I145" s="132"/>
      <c r="J145" s="132" t="s">
        <v>24</v>
      </c>
      <c r="K145" s="133">
        <v>0</v>
      </c>
      <c r="L145" s="133">
        <v>0</v>
      </c>
      <c r="M145" s="120">
        <v>6</v>
      </c>
      <c r="N145" s="120">
        <v>0</v>
      </c>
      <c r="O145" s="120">
        <v>0</v>
      </c>
    </row>
    <row r="146" spans="1:15" s="126" customFormat="1" ht="44.25">
      <c r="A146" s="121">
        <v>117</v>
      </c>
      <c r="B146" s="20">
        <v>3</v>
      </c>
      <c r="C146" s="122" t="s">
        <v>276</v>
      </c>
      <c r="D146" s="123" t="s">
        <v>277</v>
      </c>
      <c r="E146" s="129" t="s">
        <v>278</v>
      </c>
      <c r="F146" s="125">
        <v>0</v>
      </c>
      <c r="G146" s="180">
        <v>47500</v>
      </c>
      <c r="H146" s="118" t="s">
        <v>30</v>
      </c>
      <c r="I146" s="119">
        <v>25</v>
      </c>
      <c r="J146" s="119" t="s">
        <v>31</v>
      </c>
      <c r="K146" s="102">
        <v>0</v>
      </c>
      <c r="L146" s="102">
        <v>47500</v>
      </c>
      <c r="M146" s="120">
        <v>6</v>
      </c>
      <c r="N146" s="120">
        <v>0</v>
      </c>
      <c r="O146" s="120">
        <v>0</v>
      </c>
    </row>
    <row r="147" spans="1:15" s="126" customFormat="1" ht="44.25">
      <c r="A147" s="121">
        <v>118</v>
      </c>
      <c r="B147" s="20">
        <v>3</v>
      </c>
      <c r="C147" s="122" t="s">
        <v>279</v>
      </c>
      <c r="D147" s="123" t="s">
        <v>280</v>
      </c>
      <c r="E147" s="129" t="s">
        <v>281</v>
      </c>
      <c r="F147" s="125">
        <v>0</v>
      </c>
      <c r="G147" s="180">
        <v>350000</v>
      </c>
      <c r="H147" s="118" t="s">
        <v>30</v>
      </c>
      <c r="I147" s="119">
        <v>15</v>
      </c>
      <c r="J147" s="119" t="s">
        <v>41</v>
      </c>
      <c r="K147" s="102">
        <v>0</v>
      </c>
      <c r="L147" s="102">
        <v>0</v>
      </c>
      <c r="M147" s="120">
        <v>0</v>
      </c>
      <c r="N147" s="120">
        <v>4</v>
      </c>
      <c r="O147" s="120">
        <v>2</v>
      </c>
    </row>
    <row r="148" spans="1:16" s="182" customFormat="1" ht="45">
      <c r="A148" s="121">
        <v>86</v>
      </c>
      <c r="B148" s="20" t="s">
        <v>42</v>
      </c>
      <c r="C148" s="122" t="s">
        <v>193</v>
      </c>
      <c r="D148" s="123" t="s">
        <v>455</v>
      </c>
      <c r="E148" s="129" t="s">
        <v>194</v>
      </c>
      <c r="F148" s="180">
        <v>0</v>
      </c>
      <c r="G148" s="180">
        <v>200000</v>
      </c>
      <c r="H148" s="118" t="s">
        <v>30</v>
      </c>
      <c r="I148" s="119">
        <v>24</v>
      </c>
      <c r="J148" s="119" t="s">
        <v>31</v>
      </c>
      <c r="K148" s="102">
        <v>0</v>
      </c>
      <c r="L148" s="102">
        <v>160000</v>
      </c>
      <c r="M148" s="120">
        <v>6</v>
      </c>
      <c r="N148" s="120">
        <v>0</v>
      </c>
      <c r="O148" s="120">
        <v>0</v>
      </c>
      <c r="P148" s="184"/>
    </row>
    <row r="149" spans="1:15" s="126" customFormat="1" ht="45">
      <c r="A149" s="121">
        <v>119</v>
      </c>
      <c r="B149" s="20">
        <v>4</v>
      </c>
      <c r="C149" s="122" t="s">
        <v>282</v>
      </c>
      <c r="D149" s="123" t="s">
        <v>283</v>
      </c>
      <c r="E149" s="124" t="s">
        <v>284</v>
      </c>
      <c r="F149" s="125">
        <v>0</v>
      </c>
      <c r="G149" s="125">
        <v>170100</v>
      </c>
      <c r="H149" s="118" t="s">
        <v>30</v>
      </c>
      <c r="I149" s="119">
        <v>23</v>
      </c>
      <c r="J149" s="119" t="s">
        <v>31</v>
      </c>
      <c r="K149" s="102">
        <v>0</v>
      </c>
      <c r="L149" s="102">
        <v>160000</v>
      </c>
      <c r="M149" s="120">
        <v>6</v>
      </c>
      <c r="N149" s="120">
        <v>0</v>
      </c>
      <c r="O149" s="120">
        <v>0</v>
      </c>
    </row>
    <row r="150" spans="1:16" s="182" customFormat="1" ht="44.25">
      <c r="A150" s="121">
        <v>120</v>
      </c>
      <c r="B150" s="20">
        <v>3</v>
      </c>
      <c r="C150" s="122" t="s">
        <v>285</v>
      </c>
      <c r="D150" s="123" t="s">
        <v>286</v>
      </c>
      <c r="E150" s="129" t="s">
        <v>287</v>
      </c>
      <c r="F150" s="180">
        <v>0</v>
      </c>
      <c r="G150" s="180">
        <v>120000</v>
      </c>
      <c r="H150" s="118" t="s">
        <v>30</v>
      </c>
      <c r="I150" s="119">
        <v>19</v>
      </c>
      <c r="J150" s="119" t="s">
        <v>31</v>
      </c>
      <c r="K150" s="102">
        <v>0</v>
      </c>
      <c r="L150" s="102">
        <v>90000</v>
      </c>
      <c r="M150" s="120">
        <v>6</v>
      </c>
      <c r="N150" s="120">
        <v>0</v>
      </c>
      <c r="O150" s="120">
        <v>0</v>
      </c>
      <c r="P150" s="184"/>
    </row>
    <row r="151" spans="1:15" s="182" customFormat="1" ht="60">
      <c r="A151" s="121">
        <v>121</v>
      </c>
      <c r="B151" s="20" t="s">
        <v>38</v>
      </c>
      <c r="C151" s="122" t="s">
        <v>288</v>
      </c>
      <c r="D151" s="123" t="s">
        <v>289</v>
      </c>
      <c r="E151" s="124" t="s">
        <v>290</v>
      </c>
      <c r="F151" s="125">
        <v>0</v>
      </c>
      <c r="G151" s="125">
        <v>155000</v>
      </c>
      <c r="H151" s="118" t="s">
        <v>30</v>
      </c>
      <c r="I151" s="119">
        <v>19</v>
      </c>
      <c r="J151" s="119" t="s">
        <v>31</v>
      </c>
      <c r="K151" s="102">
        <v>0</v>
      </c>
      <c r="L151" s="102">
        <v>100000</v>
      </c>
      <c r="M151" s="120">
        <v>6</v>
      </c>
      <c r="N151" s="120">
        <v>0</v>
      </c>
      <c r="O151" s="120">
        <v>0</v>
      </c>
    </row>
    <row r="152" spans="1:15" s="182" customFormat="1" ht="44.25">
      <c r="A152" s="121">
        <v>122</v>
      </c>
      <c r="B152" s="20">
        <v>2</v>
      </c>
      <c r="C152" s="122" t="s">
        <v>291</v>
      </c>
      <c r="D152" s="123" t="s">
        <v>292</v>
      </c>
      <c r="E152" s="185" t="s">
        <v>293</v>
      </c>
      <c r="F152" s="125">
        <v>0</v>
      </c>
      <c r="G152" s="125">
        <v>420000</v>
      </c>
      <c r="H152" s="118" t="s">
        <v>30</v>
      </c>
      <c r="I152" s="119">
        <v>20</v>
      </c>
      <c r="J152" s="119" t="s">
        <v>31</v>
      </c>
      <c r="K152" s="102">
        <v>0</v>
      </c>
      <c r="L152" s="102">
        <v>180000</v>
      </c>
      <c r="M152" s="120">
        <v>6</v>
      </c>
      <c r="N152" s="120">
        <v>0</v>
      </c>
      <c r="O152" s="120">
        <v>0</v>
      </c>
    </row>
    <row r="153" spans="1:15" s="182" customFormat="1" ht="60">
      <c r="A153" s="121">
        <v>123</v>
      </c>
      <c r="B153" s="20" t="s">
        <v>42</v>
      </c>
      <c r="C153" s="122" t="s">
        <v>294</v>
      </c>
      <c r="D153" s="123" t="s">
        <v>295</v>
      </c>
      <c r="E153" s="187" t="s">
        <v>296</v>
      </c>
      <c r="F153" s="125">
        <v>0</v>
      </c>
      <c r="G153" s="125">
        <v>985344</v>
      </c>
      <c r="H153" s="118" t="s">
        <v>30</v>
      </c>
      <c r="I153" s="119">
        <v>15</v>
      </c>
      <c r="J153" s="119" t="s">
        <v>41</v>
      </c>
      <c r="K153" s="102">
        <v>0</v>
      </c>
      <c r="L153" s="102">
        <v>0</v>
      </c>
      <c r="M153" s="120">
        <v>6</v>
      </c>
      <c r="N153" s="120">
        <v>0</v>
      </c>
      <c r="O153" s="120">
        <v>0</v>
      </c>
    </row>
    <row r="154" spans="1:15" s="182" customFormat="1" ht="57">
      <c r="A154" s="121">
        <v>124</v>
      </c>
      <c r="B154" s="20">
        <v>2</v>
      </c>
      <c r="C154" s="122" t="s">
        <v>297</v>
      </c>
      <c r="D154" s="123" t="s">
        <v>298</v>
      </c>
      <c r="E154" s="124" t="s">
        <v>299</v>
      </c>
      <c r="F154" s="125">
        <v>0</v>
      </c>
      <c r="G154" s="125">
        <v>197000</v>
      </c>
      <c r="H154" s="118" t="s">
        <v>30</v>
      </c>
      <c r="I154" s="119">
        <v>17</v>
      </c>
      <c r="J154" s="119" t="s">
        <v>41</v>
      </c>
      <c r="K154" s="102">
        <v>0</v>
      </c>
      <c r="L154" s="102">
        <v>0</v>
      </c>
      <c r="M154" s="120">
        <v>6</v>
      </c>
      <c r="N154" s="120">
        <v>0</v>
      </c>
      <c r="O154" s="120">
        <v>0</v>
      </c>
    </row>
    <row r="155" spans="1:15" s="134" customFormat="1" ht="54.75">
      <c r="A155" s="121">
        <v>125</v>
      </c>
      <c r="B155" s="20">
        <v>3</v>
      </c>
      <c r="C155" s="122" t="s">
        <v>300</v>
      </c>
      <c r="D155" s="123" t="s">
        <v>301</v>
      </c>
      <c r="E155" s="129" t="s">
        <v>302</v>
      </c>
      <c r="F155" s="180">
        <v>0</v>
      </c>
      <c r="G155" s="180">
        <v>862000</v>
      </c>
      <c r="H155" s="131" t="s">
        <v>70</v>
      </c>
      <c r="I155" s="132"/>
      <c r="J155" s="132" t="s">
        <v>24</v>
      </c>
      <c r="K155" s="133">
        <v>0</v>
      </c>
      <c r="L155" s="133">
        <v>0</v>
      </c>
      <c r="M155" s="120">
        <v>6</v>
      </c>
      <c r="N155" s="120">
        <v>0</v>
      </c>
      <c r="O155" s="120">
        <v>0</v>
      </c>
    </row>
    <row r="156" spans="1:15" s="126" customFormat="1" ht="15">
      <c r="A156" s="121"/>
      <c r="B156" s="20"/>
      <c r="C156" s="190"/>
      <c r="D156" s="150" t="s">
        <v>303</v>
      </c>
      <c r="E156" s="151"/>
      <c r="F156" s="152">
        <f>SUM(F144:F155)</f>
        <v>110110</v>
      </c>
      <c r="G156" s="152">
        <f>SUM(G144:G155)</f>
        <v>3737944</v>
      </c>
      <c r="H156" s="191"/>
      <c r="I156" s="192"/>
      <c r="J156" s="192"/>
      <c r="K156" s="193">
        <f>SUM(K144:K155)</f>
        <v>0</v>
      </c>
      <c r="L156" s="193">
        <f>SUM(L144:L155)</f>
        <v>737500</v>
      </c>
      <c r="M156" s="194"/>
      <c r="N156" s="120"/>
      <c r="O156" s="120"/>
    </row>
    <row r="157" spans="1:15" s="134" customFormat="1" ht="15">
      <c r="A157" s="121"/>
      <c r="B157" s="20"/>
      <c r="C157" s="190"/>
      <c r="D157" s="155" t="s">
        <v>304</v>
      </c>
      <c r="E157" s="195"/>
      <c r="F157" s="196"/>
      <c r="G157" s="196"/>
      <c r="H157" s="197"/>
      <c r="I157" s="198"/>
      <c r="J157" s="198"/>
      <c r="K157" s="199"/>
      <c r="L157" s="199"/>
      <c r="M157" s="194"/>
      <c r="N157" s="120"/>
      <c r="O157" s="120"/>
    </row>
    <row r="158" spans="1:15" s="134" customFormat="1" ht="60">
      <c r="A158" s="121">
        <v>126</v>
      </c>
      <c r="B158" s="20" t="s">
        <v>38</v>
      </c>
      <c r="C158" s="122" t="s">
        <v>305</v>
      </c>
      <c r="D158" s="123" t="s">
        <v>306</v>
      </c>
      <c r="E158" s="124" t="s">
        <v>307</v>
      </c>
      <c r="F158" s="125">
        <v>0</v>
      </c>
      <c r="G158" s="125">
        <v>300000</v>
      </c>
      <c r="H158" s="118" t="s">
        <v>30</v>
      </c>
      <c r="I158" s="119">
        <v>22</v>
      </c>
      <c r="J158" s="119" t="s">
        <v>31</v>
      </c>
      <c r="K158" s="102">
        <v>0</v>
      </c>
      <c r="L158" s="102">
        <v>300000</v>
      </c>
      <c r="M158" s="120">
        <v>6</v>
      </c>
      <c r="N158" s="120">
        <v>0</v>
      </c>
      <c r="O158" s="120">
        <v>0</v>
      </c>
    </row>
    <row r="159" spans="1:15" s="134" customFormat="1" ht="45">
      <c r="A159" s="121">
        <v>127</v>
      </c>
      <c r="B159" s="20">
        <v>1</v>
      </c>
      <c r="C159" s="122" t="s">
        <v>308</v>
      </c>
      <c r="D159" s="123" t="s">
        <v>309</v>
      </c>
      <c r="E159" s="124" t="s">
        <v>310</v>
      </c>
      <c r="F159" s="125">
        <v>0</v>
      </c>
      <c r="G159" s="125">
        <v>78820</v>
      </c>
      <c r="H159" s="118" t="s">
        <v>30</v>
      </c>
      <c r="I159" s="119">
        <v>19</v>
      </c>
      <c r="J159" s="119" t="s">
        <v>31</v>
      </c>
      <c r="K159" s="102">
        <v>0</v>
      </c>
      <c r="L159" s="102">
        <v>60000</v>
      </c>
      <c r="M159" s="120">
        <v>6</v>
      </c>
      <c r="N159" s="120">
        <v>0</v>
      </c>
      <c r="O159" s="120">
        <v>0</v>
      </c>
    </row>
    <row r="160" spans="1:15" s="134" customFormat="1" ht="60">
      <c r="A160" s="121">
        <v>128</v>
      </c>
      <c r="B160" s="20">
        <v>1</v>
      </c>
      <c r="C160" s="122" t="s">
        <v>311</v>
      </c>
      <c r="D160" s="123" t="s">
        <v>312</v>
      </c>
      <c r="E160" s="124" t="s">
        <v>313</v>
      </c>
      <c r="F160" s="125">
        <v>0</v>
      </c>
      <c r="G160" s="125">
        <v>141150</v>
      </c>
      <c r="H160" s="118" t="s">
        <v>30</v>
      </c>
      <c r="I160" s="119">
        <v>23</v>
      </c>
      <c r="J160" s="119" t="s">
        <v>31</v>
      </c>
      <c r="K160" s="102">
        <v>0</v>
      </c>
      <c r="L160" s="102">
        <v>100000</v>
      </c>
      <c r="M160" s="120">
        <v>6</v>
      </c>
      <c r="N160" s="120">
        <v>0</v>
      </c>
      <c r="O160" s="120">
        <v>0</v>
      </c>
    </row>
    <row r="161" spans="1:15" s="134" customFormat="1" ht="45">
      <c r="A161" s="121">
        <v>129</v>
      </c>
      <c r="B161" s="20">
        <v>4</v>
      </c>
      <c r="C161" s="122" t="s">
        <v>314</v>
      </c>
      <c r="D161" s="123" t="s">
        <v>315</v>
      </c>
      <c r="E161" s="124" t="s">
        <v>316</v>
      </c>
      <c r="F161" s="125">
        <v>0</v>
      </c>
      <c r="G161" s="125">
        <v>150000</v>
      </c>
      <c r="H161" s="118" t="s">
        <v>30</v>
      </c>
      <c r="I161" s="119">
        <v>22</v>
      </c>
      <c r="J161" s="119" t="s">
        <v>31</v>
      </c>
      <c r="K161" s="102">
        <v>0</v>
      </c>
      <c r="L161" s="102">
        <v>130000</v>
      </c>
      <c r="M161" s="120">
        <v>6</v>
      </c>
      <c r="N161" s="120">
        <v>0</v>
      </c>
      <c r="O161" s="120">
        <v>0</v>
      </c>
    </row>
    <row r="162" spans="1:15" s="126" customFormat="1" ht="45">
      <c r="A162" s="121">
        <v>130</v>
      </c>
      <c r="B162" s="20">
        <v>4</v>
      </c>
      <c r="C162" s="122" t="s">
        <v>317</v>
      </c>
      <c r="D162" s="123" t="s">
        <v>318</v>
      </c>
      <c r="E162" s="124" t="s">
        <v>319</v>
      </c>
      <c r="F162" s="125">
        <v>0</v>
      </c>
      <c r="G162" s="125">
        <v>330700</v>
      </c>
      <c r="H162" s="118" t="s">
        <v>30</v>
      </c>
      <c r="I162" s="119">
        <v>22</v>
      </c>
      <c r="J162" s="119" t="s">
        <v>31</v>
      </c>
      <c r="K162" s="102">
        <v>0</v>
      </c>
      <c r="L162" s="102">
        <v>300000</v>
      </c>
      <c r="M162" s="120">
        <v>6</v>
      </c>
      <c r="N162" s="120">
        <v>0</v>
      </c>
      <c r="O162" s="120">
        <v>0</v>
      </c>
    </row>
    <row r="163" spans="1:15" s="126" customFormat="1" ht="45">
      <c r="A163" s="121">
        <v>131</v>
      </c>
      <c r="B163" s="20">
        <v>4</v>
      </c>
      <c r="C163" s="122" t="s">
        <v>317</v>
      </c>
      <c r="D163" s="123" t="s">
        <v>318</v>
      </c>
      <c r="E163" s="124" t="s">
        <v>320</v>
      </c>
      <c r="F163" s="125">
        <v>288000</v>
      </c>
      <c r="G163" s="125">
        <v>0</v>
      </c>
      <c r="H163" s="118" t="s">
        <v>30</v>
      </c>
      <c r="I163" s="119">
        <v>25</v>
      </c>
      <c r="J163" s="119" t="s">
        <v>31</v>
      </c>
      <c r="K163" s="102">
        <v>288000</v>
      </c>
      <c r="L163" s="102">
        <v>0</v>
      </c>
      <c r="M163" s="120">
        <v>6</v>
      </c>
      <c r="N163" s="120">
        <v>0</v>
      </c>
      <c r="O163" s="120">
        <v>0</v>
      </c>
    </row>
    <row r="164" spans="1:15" s="126" customFormat="1" ht="45">
      <c r="A164" s="121">
        <v>132</v>
      </c>
      <c r="B164" s="20">
        <v>1</v>
      </c>
      <c r="C164" s="122" t="s">
        <v>321</v>
      </c>
      <c r="D164" s="123" t="s">
        <v>322</v>
      </c>
      <c r="E164" s="124" t="s">
        <v>323</v>
      </c>
      <c r="F164" s="125">
        <v>0</v>
      </c>
      <c r="G164" s="125">
        <v>74705</v>
      </c>
      <c r="H164" s="118" t="s">
        <v>30</v>
      </c>
      <c r="I164" s="119">
        <v>21</v>
      </c>
      <c r="J164" s="119" t="s">
        <v>31</v>
      </c>
      <c r="K164" s="102">
        <v>0</v>
      </c>
      <c r="L164" s="102">
        <v>50000</v>
      </c>
      <c r="M164" s="120">
        <v>6</v>
      </c>
      <c r="N164" s="120">
        <v>0</v>
      </c>
      <c r="O164" s="120">
        <v>0</v>
      </c>
    </row>
    <row r="165" spans="1:15" s="126" customFormat="1" ht="54.75">
      <c r="A165" s="121">
        <v>133</v>
      </c>
      <c r="B165" s="20">
        <v>1</v>
      </c>
      <c r="C165" s="122" t="s">
        <v>324</v>
      </c>
      <c r="D165" s="123" t="s">
        <v>325</v>
      </c>
      <c r="E165" s="124" t="s">
        <v>326</v>
      </c>
      <c r="F165" s="125">
        <v>0</v>
      </c>
      <c r="G165" s="125">
        <v>66200</v>
      </c>
      <c r="H165" s="131" t="s">
        <v>70</v>
      </c>
      <c r="I165" s="132"/>
      <c r="J165" s="132" t="s">
        <v>24</v>
      </c>
      <c r="K165" s="133">
        <v>0</v>
      </c>
      <c r="L165" s="133">
        <v>0</v>
      </c>
      <c r="M165" s="120">
        <v>6</v>
      </c>
      <c r="N165" s="120">
        <v>0</v>
      </c>
      <c r="O165" s="120">
        <v>0</v>
      </c>
    </row>
    <row r="166" spans="1:15" s="126" customFormat="1" ht="44.25">
      <c r="A166" s="112">
        <v>134</v>
      </c>
      <c r="B166" s="113">
        <v>2</v>
      </c>
      <c r="C166" s="10" t="s">
        <v>324</v>
      </c>
      <c r="D166" s="161" t="s">
        <v>325</v>
      </c>
      <c r="E166" s="185" t="s">
        <v>327</v>
      </c>
      <c r="F166" s="178">
        <v>0</v>
      </c>
      <c r="G166" s="178">
        <v>239600</v>
      </c>
      <c r="H166" s="118" t="s">
        <v>30</v>
      </c>
      <c r="I166" s="119">
        <v>21</v>
      </c>
      <c r="J166" s="119" t="s">
        <v>31</v>
      </c>
      <c r="K166" s="102">
        <v>0</v>
      </c>
      <c r="L166" s="102">
        <v>200000</v>
      </c>
      <c r="M166" s="120">
        <v>6</v>
      </c>
      <c r="N166" s="120">
        <v>0</v>
      </c>
      <c r="O166" s="120">
        <v>0</v>
      </c>
    </row>
    <row r="167" spans="1:15" s="126" customFormat="1" ht="45">
      <c r="A167" s="121">
        <v>135</v>
      </c>
      <c r="B167" s="20">
        <v>2</v>
      </c>
      <c r="C167" s="122" t="s">
        <v>328</v>
      </c>
      <c r="D167" s="123" t="s">
        <v>329</v>
      </c>
      <c r="E167" s="124" t="s">
        <v>330</v>
      </c>
      <c r="F167" s="125">
        <v>0</v>
      </c>
      <c r="G167" s="125">
        <v>100000</v>
      </c>
      <c r="H167" s="118" t="s">
        <v>30</v>
      </c>
      <c r="I167" s="119">
        <v>19</v>
      </c>
      <c r="J167" s="119" t="s">
        <v>31</v>
      </c>
      <c r="K167" s="102">
        <v>0</v>
      </c>
      <c r="L167" s="102">
        <v>70000</v>
      </c>
      <c r="M167" s="120">
        <v>6</v>
      </c>
      <c r="N167" s="120">
        <v>0</v>
      </c>
      <c r="O167" s="120">
        <v>0</v>
      </c>
    </row>
    <row r="168" spans="1:15" s="126" customFormat="1" ht="54.75">
      <c r="A168" s="121">
        <v>136</v>
      </c>
      <c r="B168" s="20" t="s">
        <v>38</v>
      </c>
      <c r="C168" s="122" t="s">
        <v>328</v>
      </c>
      <c r="D168" s="123" t="s">
        <v>329</v>
      </c>
      <c r="E168" s="124" t="s">
        <v>331</v>
      </c>
      <c r="F168" s="125">
        <v>0</v>
      </c>
      <c r="G168" s="125">
        <v>90000</v>
      </c>
      <c r="H168" s="131" t="s">
        <v>70</v>
      </c>
      <c r="I168" s="132"/>
      <c r="J168" s="132" t="s">
        <v>24</v>
      </c>
      <c r="K168" s="133">
        <v>0</v>
      </c>
      <c r="L168" s="133">
        <v>0</v>
      </c>
      <c r="M168" s="120">
        <v>6</v>
      </c>
      <c r="N168" s="120">
        <v>0</v>
      </c>
      <c r="O168" s="120">
        <v>0</v>
      </c>
    </row>
    <row r="169" spans="1:15" s="126" customFormat="1" ht="15">
      <c r="A169" s="121"/>
      <c r="B169" s="20"/>
      <c r="C169" s="200"/>
      <c r="D169" s="150" t="s">
        <v>110</v>
      </c>
      <c r="E169" s="201"/>
      <c r="F169" s="152">
        <f>SUM(F158:F168)</f>
        <v>288000</v>
      </c>
      <c r="G169" s="152">
        <f>SUM(G158:G168)</f>
        <v>1571175</v>
      </c>
      <c r="H169" s="191"/>
      <c r="I169" s="192"/>
      <c r="J169" s="192"/>
      <c r="K169" s="193">
        <f>SUM(K158:K168)</f>
        <v>288000</v>
      </c>
      <c r="L169" s="193">
        <f>SUM(L158:L168)</f>
        <v>1210000</v>
      </c>
      <c r="M169" s="194"/>
      <c r="N169" s="120"/>
      <c r="O169" s="120"/>
    </row>
    <row r="170" spans="1:15" s="126" customFormat="1" ht="15">
      <c r="A170" s="121"/>
      <c r="B170" s="20"/>
      <c r="C170" s="122"/>
      <c r="D170" s="173" t="s">
        <v>332</v>
      </c>
      <c r="E170" s="124"/>
      <c r="F170" s="202"/>
      <c r="G170" s="202"/>
      <c r="H170" s="203"/>
      <c r="I170" s="204"/>
      <c r="J170" s="204"/>
      <c r="K170" s="205"/>
      <c r="L170" s="205"/>
      <c r="M170" s="194"/>
      <c r="N170" s="120"/>
      <c r="O170" s="120"/>
    </row>
    <row r="171" spans="1:16" s="126" customFormat="1" ht="51">
      <c r="A171" s="121">
        <v>137</v>
      </c>
      <c r="B171" s="20" t="s">
        <v>208</v>
      </c>
      <c r="C171" s="206" t="s">
        <v>333</v>
      </c>
      <c r="D171" s="123" t="s">
        <v>334</v>
      </c>
      <c r="E171" s="124" t="s">
        <v>335</v>
      </c>
      <c r="F171" s="125">
        <v>0</v>
      </c>
      <c r="G171" s="125">
        <v>99750</v>
      </c>
      <c r="H171" s="118" t="s">
        <v>30</v>
      </c>
      <c r="I171" s="119">
        <v>24</v>
      </c>
      <c r="J171" s="119" t="s">
        <v>31</v>
      </c>
      <c r="K171" s="102">
        <v>0</v>
      </c>
      <c r="L171" s="102">
        <v>95000</v>
      </c>
      <c r="M171" s="120">
        <v>6</v>
      </c>
      <c r="N171" s="120">
        <v>0</v>
      </c>
      <c r="O171" s="120">
        <v>0</v>
      </c>
      <c r="P171" s="127"/>
    </row>
    <row r="172" spans="1:16" s="126" customFormat="1" ht="45">
      <c r="A172" s="121">
        <v>138</v>
      </c>
      <c r="B172" s="20" t="s">
        <v>208</v>
      </c>
      <c r="C172" s="206" t="s">
        <v>333</v>
      </c>
      <c r="D172" s="123" t="s">
        <v>334</v>
      </c>
      <c r="E172" s="124" t="s">
        <v>336</v>
      </c>
      <c r="F172" s="125">
        <v>0</v>
      </c>
      <c r="G172" s="125">
        <v>101500</v>
      </c>
      <c r="H172" s="118" t="s">
        <v>30</v>
      </c>
      <c r="I172" s="119">
        <v>25</v>
      </c>
      <c r="J172" s="119" t="s">
        <v>31</v>
      </c>
      <c r="K172" s="102">
        <v>0</v>
      </c>
      <c r="L172" s="102">
        <v>101500</v>
      </c>
      <c r="M172" s="120">
        <v>6</v>
      </c>
      <c r="N172" s="120">
        <v>0</v>
      </c>
      <c r="O172" s="120">
        <v>0</v>
      </c>
      <c r="P172" s="127"/>
    </row>
    <row r="173" spans="1:16" s="126" customFormat="1" ht="45">
      <c r="A173" s="121">
        <v>139</v>
      </c>
      <c r="B173" s="20" t="s">
        <v>201</v>
      </c>
      <c r="C173" s="206" t="s">
        <v>337</v>
      </c>
      <c r="D173" s="123" t="s">
        <v>338</v>
      </c>
      <c r="E173" s="124" t="s">
        <v>339</v>
      </c>
      <c r="F173" s="125">
        <v>0</v>
      </c>
      <c r="G173" s="125">
        <v>88000</v>
      </c>
      <c r="H173" s="118" t="s">
        <v>30</v>
      </c>
      <c r="I173" s="119">
        <v>17</v>
      </c>
      <c r="J173" s="119" t="s">
        <v>41</v>
      </c>
      <c r="K173" s="102">
        <v>0</v>
      </c>
      <c r="L173" s="102">
        <v>0</v>
      </c>
      <c r="M173" s="120">
        <v>6</v>
      </c>
      <c r="N173" s="120">
        <v>0</v>
      </c>
      <c r="O173" s="120">
        <v>0</v>
      </c>
      <c r="P173" s="127"/>
    </row>
    <row r="174" spans="1:16" s="126" customFormat="1" ht="45">
      <c r="A174" s="121">
        <v>140</v>
      </c>
      <c r="B174" s="20" t="s">
        <v>201</v>
      </c>
      <c r="C174" s="206" t="s">
        <v>337</v>
      </c>
      <c r="D174" s="123" t="s">
        <v>338</v>
      </c>
      <c r="E174" s="124" t="s">
        <v>340</v>
      </c>
      <c r="F174" s="125">
        <v>0</v>
      </c>
      <c r="G174" s="125">
        <v>105000</v>
      </c>
      <c r="H174" s="118" t="s">
        <v>30</v>
      </c>
      <c r="I174" s="119">
        <v>25</v>
      </c>
      <c r="J174" s="119" t="s">
        <v>31</v>
      </c>
      <c r="K174" s="102">
        <v>0</v>
      </c>
      <c r="L174" s="102">
        <v>105000</v>
      </c>
      <c r="M174" s="120">
        <v>6</v>
      </c>
      <c r="N174" s="120">
        <v>0</v>
      </c>
      <c r="O174" s="120">
        <v>0</v>
      </c>
      <c r="P174" s="127"/>
    </row>
    <row r="175" spans="1:16" s="126" customFormat="1" ht="45">
      <c r="A175" s="121">
        <v>141</v>
      </c>
      <c r="B175" s="20" t="s">
        <v>201</v>
      </c>
      <c r="C175" s="206" t="s">
        <v>337</v>
      </c>
      <c r="D175" s="123" t="s">
        <v>338</v>
      </c>
      <c r="E175" s="124" t="s">
        <v>341</v>
      </c>
      <c r="F175" s="125">
        <v>0</v>
      </c>
      <c r="G175" s="125">
        <v>105000</v>
      </c>
      <c r="H175" s="118" t="s">
        <v>30</v>
      </c>
      <c r="I175" s="119">
        <v>0</v>
      </c>
      <c r="J175" s="119" t="s">
        <v>24</v>
      </c>
      <c r="K175" s="102">
        <v>0</v>
      </c>
      <c r="L175" s="102">
        <v>0</v>
      </c>
      <c r="M175" s="120">
        <v>6</v>
      </c>
      <c r="N175" s="120">
        <v>0</v>
      </c>
      <c r="O175" s="120">
        <v>0</v>
      </c>
      <c r="P175" s="127"/>
    </row>
    <row r="176" spans="1:16" s="126" customFormat="1" ht="45">
      <c r="A176" s="121">
        <v>142</v>
      </c>
      <c r="B176" s="20" t="s">
        <v>201</v>
      </c>
      <c r="C176" s="206" t="s">
        <v>337</v>
      </c>
      <c r="D176" s="123" t="s">
        <v>338</v>
      </c>
      <c r="E176" s="124" t="s">
        <v>342</v>
      </c>
      <c r="F176" s="125">
        <v>0</v>
      </c>
      <c r="G176" s="125">
        <v>90000</v>
      </c>
      <c r="H176" s="118" t="s">
        <v>30</v>
      </c>
      <c r="I176" s="119">
        <v>17</v>
      </c>
      <c r="J176" s="119" t="s">
        <v>41</v>
      </c>
      <c r="K176" s="102">
        <v>0</v>
      </c>
      <c r="L176" s="102">
        <v>0</v>
      </c>
      <c r="M176" s="120">
        <v>6</v>
      </c>
      <c r="N176" s="120">
        <v>0</v>
      </c>
      <c r="O176" s="120">
        <v>0</v>
      </c>
      <c r="P176" s="127"/>
    </row>
    <row r="177" spans="1:16" s="126" customFormat="1" ht="45">
      <c r="A177" s="121">
        <v>143</v>
      </c>
      <c r="B177" s="20" t="s">
        <v>201</v>
      </c>
      <c r="C177" s="206" t="s">
        <v>337</v>
      </c>
      <c r="D177" s="123" t="s">
        <v>338</v>
      </c>
      <c r="E177" s="124" t="s">
        <v>343</v>
      </c>
      <c r="F177" s="125">
        <v>0</v>
      </c>
      <c r="G177" s="125">
        <v>90000</v>
      </c>
      <c r="H177" s="118" t="s">
        <v>30</v>
      </c>
      <c r="I177" s="119">
        <v>17</v>
      </c>
      <c r="J177" s="119" t="s">
        <v>41</v>
      </c>
      <c r="K177" s="102">
        <v>0</v>
      </c>
      <c r="L177" s="102">
        <v>80000</v>
      </c>
      <c r="M177" s="120">
        <v>6</v>
      </c>
      <c r="N177" s="120">
        <v>0</v>
      </c>
      <c r="O177" s="120">
        <v>0</v>
      </c>
      <c r="P177" s="127"/>
    </row>
    <row r="178" spans="1:16" s="126" customFormat="1" ht="45">
      <c r="A178" s="121">
        <v>144</v>
      </c>
      <c r="B178" s="20" t="s">
        <v>201</v>
      </c>
      <c r="C178" s="206" t="s">
        <v>337</v>
      </c>
      <c r="D178" s="123" t="s">
        <v>338</v>
      </c>
      <c r="E178" s="124" t="s">
        <v>344</v>
      </c>
      <c r="F178" s="125">
        <v>0</v>
      </c>
      <c r="G178" s="125">
        <v>105000</v>
      </c>
      <c r="H178" s="118" t="s">
        <v>30</v>
      </c>
      <c r="I178" s="119">
        <v>17</v>
      </c>
      <c r="J178" s="119" t="s">
        <v>41</v>
      </c>
      <c r="K178" s="102">
        <v>0</v>
      </c>
      <c r="L178" s="102">
        <v>0</v>
      </c>
      <c r="M178" s="120">
        <v>6</v>
      </c>
      <c r="N178" s="120">
        <v>0</v>
      </c>
      <c r="O178" s="120">
        <v>0</v>
      </c>
      <c r="P178" s="127"/>
    </row>
    <row r="179" spans="1:15" s="186" customFormat="1" ht="15">
      <c r="A179" s="121"/>
      <c r="B179" s="207"/>
      <c r="C179" s="200"/>
      <c r="D179" s="150" t="s">
        <v>110</v>
      </c>
      <c r="E179" s="201"/>
      <c r="F179" s="152">
        <f>SUM(F171:F178)</f>
        <v>0</v>
      </c>
      <c r="G179" s="152">
        <f>SUM(G171:G178)</f>
        <v>784250</v>
      </c>
      <c r="H179" s="191"/>
      <c r="I179" s="192"/>
      <c r="J179" s="192"/>
      <c r="K179" s="193">
        <f>SUM(K171:K178)</f>
        <v>0</v>
      </c>
      <c r="L179" s="193">
        <f>SUM(L171:L178)</f>
        <v>381500</v>
      </c>
      <c r="M179" s="194"/>
      <c r="N179" s="120"/>
      <c r="O179" s="120"/>
    </row>
    <row r="180" spans="1:15" s="208" customFormat="1" ht="15">
      <c r="A180" s="121"/>
      <c r="B180" s="113"/>
      <c r="C180" s="122"/>
      <c r="D180" s="173" t="s">
        <v>345</v>
      </c>
      <c r="E180" s="124"/>
      <c r="F180" s="202"/>
      <c r="G180" s="202"/>
      <c r="H180" s="203"/>
      <c r="I180" s="204"/>
      <c r="J180" s="204"/>
      <c r="K180" s="205"/>
      <c r="L180" s="205"/>
      <c r="M180" s="194"/>
      <c r="N180" s="120"/>
      <c r="O180" s="120"/>
    </row>
    <row r="181" spans="1:16" s="208" customFormat="1" ht="44.25">
      <c r="A181" s="121">
        <v>145</v>
      </c>
      <c r="B181" s="113" t="s">
        <v>38</v>
      </c>
      <c r="C181" s="122" t="s">
        <v>346</v>
      </c>
      <c r="D181" s="123" t="s">
        <v>347</v>
      </c>
      <c r="E181" s="124" t="s">
        <v>348</v>
      </c>
      <c r="F181" s="125">
        <v>0</v>
      </c>
      <c r="G181" s="125">
        <v>273000</v>
      </c>
      <c r="H181" s="118" t="s">
        <v>30</v>
      </c>
      <c r="I181" s="119">
        <v>16</v>
      </c>
      <c r="J181" s="119" t="s">
        <v>41</v>
      </c>
      <c r="K181" s="102">
        <v>0</v>
      </c>
      <c r="L181" s="102">
        <v>0</v>
      </c>
      <c r="M181" s="120">
        <v>6</v>
      </c>
      <c r="N181" s="120">
        <v>0</v>
      </c>
      <c r="O181" s="120">
        <v>0</v>
      </c>
      <c r="P181" s="127"/>
    </row>
    <row r="182" spans="1:16" s="208" customFormat="1" ht="54.75">
      <c r="A182" s="121">
        <v>146</v>
      </c>
      <c r="B182" s="113" t="s">
        <v>42</v>
      </c>
      <c r="C182" s="122" t="s">
        <v>346</v>
      </c>
      <c r="D182" s="123" t="s">
        <v>347</v>
      </c>
      <c r="E182" s="124" t="s">
        <v>349</v>
      </c>
      <c r="F182" s="125">
        <v>0</v>
      </c>
      <c r="G182" s="125">
        <v>273000</v>
      </c>
      <c r="H182" s="131" t="s">
        <v>70</v>
      </c>
      <c r="I182" s="132"/>
      <c r="J182" s="132" t="s">
        <v>24</v>
      </c>
      <c r="K182" s="133">
        <v>0</v>
      </c>
      <c r="L182" s="133">
        <v>0</v>
      </c>
      <c r="M182" s="120">
        <v>6</v>
      </c>
      <c r="N182" s="120">
        <v>0</v>
      </c>
      <c r="O182" s="120">
        <v>0</v>
      </c>
      <c r="P182" s="127"/>
    </row>
    <row r="183" spans="1:16" s="208" customFormat="1" ht="44.25">
      <c r="A183" s="121">
        <v>147</v>
      </c>
      <c r="B183" s="113" t="s">
        <v>350</v>
      </c>
      <c r="C183" s="122" t="s">
        <v>346</v>
      </c>
      <c r="D183" s="123" t="s">
        <v>347</v>
      </c>
      <c r="E183" s="124" t="s">
        <v>351</v>
      </c>
      <c r="F183" s="125">
        <v>0</v>
      </c>
      <c r="G183" s="125">
        <v>273000</v>
      </c>
      <c r="H183" s="118" t="s">
        <v>30</v>
      </c>
      <c r="I183" s="119">
        <v>17</v>
      </c>
      <c r="J183" s="119" t="s">
        <v>41</v>
      </c>
      <c r="K183" s="102">
        <v>0</v>
      </c>
      <c r="L183" s="102">
        <v>0</v>
      </c>
      <c r="M183" s="120">
        <v>6</v>
      </c>
      <c r="N183" s="120">
        <v>0</v>
      </c>
      <c r="O183" s="120">
        <v>0</v>
      </c>
      <c r="P183" s="127"/>
    </row>
    <row r="184" spans="1:15" s="186" customFormat="1" ht="99.75">
      <c r="A184" s="121">
        <v>148</v>
      </c>
      <c r="B184" s="113">
        <v>1</v>
      </c>
      <c r="C184" s="122" t="s">
        <v>352</v>
      </c>
      <c r="D184" s="123" t="s">
        <v>353</v>
      </c>
      <c r="E184" s="124" t="s">
        <v>354</v>
      </c>
      <c r="F184" s="125">
        <v>0</v>
      </c>
      <c r="G184" s="125">
        <v>25000</v>
      </c>
      <c r="H184" s="131" t="s">
        <v>70</v>
      </c>
      <c r="I184" s="132"/>
      <c r="J184" s="132" t="s">
        <v>24</v>
      </c>
      <c r="K184" s="133">
        <v>0</v>
      </c>
      <c r="L184" s="133">
        <v>0</v>
      </c>
      <c r="M184" s="120">
        <v>6</v>
      </c>
      <c r="N184" s="120">
        <v>0</v>
      </c>
      <c r="O184" s="120">
        <v>0</v>
      </c>
    </row>
    <row r="185" spans="1:15" s="186" customFormat="1" ht="45">
      <c r="A185" s="121">
        <v>149</v>
      </c>
      <c r="B185" s="113">
        <v>1</v>
      </c>
      <c r="C185" s="122" t="s">
        <v>352</v>
      </c>
      <c r="D185" s="123" t="s">
        <v>355</v>
      </c>
      <c r="E185" s="124" t="s">
        <v>356</v>
      </c>
      <c r="F185" s="125">
        <v>0</v>
      </c>
      <c r="G185" s="125">
        <v>25000</v>
      </c>
      <c r="H185" s="118" t="s">
        <v>30</v>
      </c>
      <c r="I185" s="119">
        <v>20</v>
      </c>
      <c r="J185" s="119" t="s">
        <v>31</v>
      </c>
      <c r="K185" s="102">
        <v>0</v>
      </c>
      <c r="L185" s="102">
        <v>20000</v>
      </c>
      <c r="M185" s="120">
        <v>6</v>
      </c>
      <c r="N185" s="120">
        <v>0</v>
      </c>
      <c r="O185" s="120">
        <v>0</v>
      </c>
    </row>
    <row r="186" spans="1:15" s="186" customFormat="1" ht="71.25">
      <c r="A186" s="121">
        <v>150</v>
      </c>
      <c r="B186" s="113">
        <v>4</v>
      </c>
      <c r="C186" s="122" t="s">
        <v>357</v>
      </c>
      <c r="D186" s="123" t="s">
        <v>358</v>
      </c>
      <c r="E186" s="124" t="s">
        <v>359</v>
      </c>
      <c r="F186" s="125">
        <v>300000</v>
      </c>
      <c r="G186" s="125">
        <v>0</v>
      </c>
      <c r="H186" s="118" t="s">
        <v>30</v>
      </c>
      <c r="I186" s="119">
        <v>23</v>
      </c>
      <c r="J186" s="119" t="s">
        <v>31</v>
      </c>
      <c r="K186" s="102">
        <v>300000</v>
      </c>
      <c r="L186" s="102">
        <v>0</v>
      </c>
      <c r="M186" s="120">
        <v>6</v>
      </c>
      <c r="N186" s="120">
        <v>0</v>
      </c>
      <c r="O186" s="120">
        <v>0</v>
      </c>
    </row>
    <row r="187" spans="1:15" s="186" customFormat="1" ht="45">
      <c r="A187" s="121">
        <v>151</v>
      </c>
      <c r="B187" s="113">
        <v>2</v>
      </c>
      <c r="C187" s="122" t="s">
        <v>360</v>
      </c>
      <c r="D187" s="123" t="s">
        <v>361</v>
      </c>
      <c r="E187" s="124" t="s">
        <v>362</v>
      </c>
      <c r="F187" s="125">
        <v>0</v>
      </c>
      <c r="G187" s="125">
        <v>565950</v>
      </c>
      <c r="H187" s="118" t="s">
        <v>30</v>
      </c>
      <c r="I187" s="119">
        <v>19</v>
      </c>
      <c r="J187" s="119" t="s">
        <v>31</v>
      </c>
      <c r="K187" s="102">
        <v>0</v>
      </c>
      <c r="L187" s="102">
        <v>300000</v>
      </c>
      <c r="M187" s="120">
        <v>6</v>
      </c>
      <c r="N187" s="120">
        <v>0</v>
      </c>
      <c r="O187" s="120">
        <v>0</v>
      </c>
    </row>
    <row r="188" spans="1:15" s="186" customFormat="1" ht="45">
      <c r="A188" s="121">
        <v>152</v>
      </c>
      <c r="B188" s="113">
        <v>2</v>
      </c>
      <c r="C188" s="122" t="s">
        <v>360</v>
      </c>
      <c r="D188" s="123" t="s">
        <v>361</v>
      </c>
      <c r="E188" s="124" t="s">
        <v>363</v>
      </c>
      <c r="F188" s="125">
        <v>2280000</v>
      </c>
      <c r="G188" s="125">
        <v>0</v>
      </c>
      <c r="H188" s="118" t="s">
        <v>30</v>
      </c>
      <c r="I188" s="119">
        <v>22</v>
      </c>
      <c r="J188" s="119" t="s">
        <v>31</v>
      </c>
      <c r="K188" s="102">
        <v>1224700</v>
      </c>
      <c r="L188" s="102">
        <v>0</v>
      </c>
      <c r="M188" s="120">
        <v>6</v>
      </c>
      <c r="N188" s="120">
        <v>0</v>
      </c>
      <c r="O188" s="120">
        <v>0</v>
      </c>
    </row>
    <row r="189" spans="1:15" s="186" customFormat="1" ht="45">
      <c r="A189" s="121">
        <v>153</v>
      </c>
      <c r="B189" s="113">
        <v>4</v>
      </c>
      <c r="C189" s="122" t="s">
        <v>360</v>
      </c>
      <c r="D189" s="123" t="s">
        <v>361</v>
      </c>
      <c r="E189" s="124" t="s">
        <v>364</v>
      </c>
      <c r="F189" s="125">
        <v>200000</v>
      </c>
      <c r="G189" s="125">
        <v>0</v>
      </c>
      <c r="H189" s="118" t="s">
        <v>30</v>
      </c>
      <c r="I189" s="119">
        <v>17</v>
      </c>
      <c r="J189" s="119" t="s">
        <v>41</v>
      </c>
      <c r="K189" s="102">
        <v>0</v>
      </c>
      <c r="L189" s="102">
        <v>0</v>
      </c>
      <c r="M189" s="120">
        <v>6</v>
      </c>
      <c r="N189" s="120">
        <v>0</v>
      </c>
      <c r="O189" s="120">
        <v>0</v>
      </c>
    </row>
    <row r="190" spans="1:15" s="186" customFormat="1" ht="75">
      <c r="A190" s="121">
        <v>154</v>
      </c>
      <c r="B190" s="113">
        <v>1</v>
      </c>
      <c r="C190" s="122" t="s">
        <v>365</v>
      </c>
      <c r="D190" s="123" t="s">
        <v>366</v>
      </c>
      <c r="E190" s="124" t="s">
        <v>367</v>
      </c>
      <c r="F190" s="125">
        <v>0</v>
      </c>
      <c r="G190" s="125">
        <v>73500</v>
      </c>
      <c r="H190" s="118" t="s">
        <v>30</v>
      </c>
      <c r="I190" s="119">
        <v>23</v>
      </c>
      <c r="J190" s="119" t="s">
        <v>31</v>
      </c>
      <c r="K190" s="102">
        <v>0</v>
      </c>
      <c r="L190" s="102">
        <v>60000</v>
      </c>
      <c r="M190" s="120">
        <v>6</v>
      </c>
      <c r="N190" s="120">
        <v>0</v>
      </c>
      <c r="O190" s="120">
        <v>0</v>
      </c>
    </row>
    <row r="191" spans="1:15" s="186" customFormat="1" ht="44.25">
      <c r="A191" s="121">
        <v>155</v>
      </c>
      <c r="B191" s="113" t="s">
        <v>42</v>
      </c>
      <c r="C191" s="122" t="s">
        <v>368</v>
      </c>
      <c r="D191" s="123" t="s">
        <v>369</v>
      </c>
      <c r="E191" s="124" t="s">
        <v>370</v>
      </c>
      <c r="F191" s="125">
        <v>0</v>
      </c>
      <c r="G191" s="125">
        <v>273000</v>
      </c>
      <c r="H191" s="118" t="s">
        <v>30</v>
      </c>
      <c r="I191" s="119">
        <v>19</v>
      </c>
      <c r="J191" s="119" t="s">
        <v>31</v>
      </c>
      <c r="K191" s="102">
        <v>0</v>
      </c>
      <c r="L191" s="102">
        <v>180000</v>
      </c>
      <c r="M191" s="120">
        <v>5</v>
      </c>
      <c r="N191" s="120">
        <v>1</v>
      </c>
      <c r="O191" s="120">
        <v>0</v>
      </c>
    </row>
    <row r="192" spans="1:16" s="208" customFormat="1" ht="44.25">
      <c r="A192" s="121">
        <v>156</v>
      </c>
      <c r="B192" s="113" t="s">
        <v>42</v>
      </c>
      <c r="C192" s="122" t="s">
        <v>346</v>
      </c>
      <c r="D192" s="123" t="s">
        <v>369</v>
      </c>
      <c r="E192" s="124" t="s">
        <v>371</v>
      </c>
      <c r="F192" s="125">
        <v>0</v>
      </c>
      <c r="G192" s="125">
        <v>273000</v>
      </c>
      <c r="H192" s="118" t="s">
        <v>30</v>
      </c>
      <c r="I192" s="119">
        <v>20</v>
      </c>
      <c r="J192" s="119" t="s">
        <v>31</v>
      </c>
      <c r="K192" s="102">
        <v>0</v>
      </c>
      <c r="L192" s="102">
        <v>180000</v>
      </c>
      <c r="M192" s="120">
        <v>5</v>
      </c>
      <c r="N192" s="120">
        <v>1</v>
      </c>
      <c r="O192" s="120">
        <v>0</v>
      </c>
      <c r="P192" s="127"/>
    </row>
    <row r="193" spans="1:16" s="208" customFormat="1" ht="44.25">
      <c r="A193" s="121">
        <v>157</v>
      </c>
      <c r="B193" s="113" t="s">
        <v>42</v>
      </c>
      <c r="C193" s="122" t="s">
        <v>346</v>
      </c>
      <c r="D193" s="123" t="s">
        <v>369</v>
      </c>
      <c r="E193" s="124" t="s">
        <v>372</v>
      </c>
      <c r="F193" s="125">
        <v>0</v>
      </c>
      <c r="G193" s="125">
        <v>273000</v>
      </c>
      <c r="H193" s="118" t="s">
        <v>30</v>
      </c>
      <c r="I193" s="119">
        <v>22</v>
      </c>
      <c r="J193" s="119" t="s">
        <v>31</v>
      </c>
      <c r="K193" s="102">
        <v>0</v>
      </c>
      <c r="L193" s="102">
        <v>200000</v>
      </c>
      <c r="M193" s="120">
        <v>5</v>
      </c>
      <c r="N193" s="120">
        <v>1</v>
      </c>
      <c r="O193" s="120">
        <v>0</v>
      </c>
      <c r="P193" s="127"/>
    </row>
    <row r="194" spans="1:15" s="186" customFormat="1" ht="15">
      <c r="A194" s="121"/>
      <c r="B194" s="207"/>
      <c r="C194" s="200"/>
      <c r="D194" s="150" t="s">
        <v>110</v>
      </c>
      <c r="E194" s="201"/>
      <c r="F194" s="152">
        <f>SUM(F181:F193)</f>
        <v>2780000</v>
      </c>
      <c r="G194" s="152">
        <f>SUM(G181:G193)</f>
        <v>2327450</v>
      </c>
      <c r="H194" s="191"/>
      <c r="I194" s="192"/>
      <c r="J194" s="192"/>
      <c r="K194" s="193">
        <f>SUM(K181:K193)</f>
        <v>1524700</v>
      </c>
      <c r="L194" s="193">
        <f>SUM(L181:L193)</f>
        <v>940000</v>
      </c>
      <c r="M194" s="194"/>
      <c r="N194" s="120"/>
      <c r="O194" s="120"/>
    </row>
    <row r="195" spans="1:15" s="186" customFormat="1" ht="15">
      <c r="A195" s="121"/>
      <c r="B195" s="209"/>
      <c r="C195" s="122"/>
      <c r="D195" s="173" t="s">
        <v>373</v>
      </c>
      <c r="E195" s="124"/>
      <c r="F195" s="202"/>
      <c r="G195" s="202"/>
      <c r="H195" s="203"/>
      <c r="I195" s="204"/>
      <c r="J195" s="204"/>
      <c r="K195" s="205"/>
      <c r="L195" s="205"/>
      <c r="M195" s="194"/>
      <c r="N195" s="120"/>
      <c r="O195" s="120"/>
    </row>
    <row r="196" spans="1:15" s="186" customFormat="1" ht="75">
      <c r="A196" s="112">
        <v>158</v>
      </c>
      <c r="B196" s="113">
        <v>1</v>
      </c>
      <c r="C196" s="10" t="s">
        <v>374</v>
      </c>
      <c r="D196" s="161" t="s">
        <v>375</v>
      </c>
      <c r="E196" s="185" t="s">
        <v>376</v>
      </c>
      <c r="F196" s="210">
        <v>0</v>
      </c>
      <c r="G196" s="210">
        <v>64400</v>
      </c>
      <c r="H196" s="118" t="s">
        <v>30</v>
      </c>
      <c r="I196" s="119">
        <v>21</v>
      </c>
      <c r="J196" s="119" t="s">
        <v>31</v>
      </c>
      <c r="K196" s="102">
        <v>0</v>
      </c>
      <c r="L196" s="102">
        <v>60000</v>
      </c>
      <c r="M196" s="120">
        <v>6</v>
      </c>
      <c r="N196" s="120">
        <v>0</v>
      </c>
      <c r="O196" s="120">
        <v>0</v>
      </c>
    </row>
    <row r="197" spans="1:15" s="186" customFormat="1" ht="75">
      <c r="A197" s="112">
        <v>159</v>
      </c>
      <c r="B197" s="113" t="s">
        <v>38</v>
      </c>
      <c r="C197" s="10" t="s">
        <v>374</v>
      </c>
      <c r="D197" s="161" t="s">
        <v>375</v>
      </c>
      <c r="E197" s="185" t="s">
        <v>377</v>
      </c>
      <c r="F197" s="210">
        <v>0</v>
      </c>
      <c r="G197" s="210">
        <v>90350</v>
      </c>
      <c r="H197" s="118" t="s">
        <v>30</v>
      </c>
      <c r="I197" s="119">
        <v>15</v>
      </c>
      <c r="J197" s="119" t="s">
        <v>41</v>
      </c>
      <c r="K197" s="102">
        <v>0</v>
      </c>
      <c r="L197" s="102">
        <v>0</v>
      </c>
      <c r="M197" s="120">
        <v>6</v>
      </c>
      <c r="N197" s="120">
        <v>0</v>
      </c>
      <c r="O197" s="120">
        <v>0</v>
      </c>
    </row>
    <row r="198" spans="1:15" s="186" customFormat="1" ht="75">
      <c r="A198" s="112">
        <v>160</v>
      </c>
      <c r="B198" s="113" t="s">
        <v>133</v>
      </c>
      <c r="C198" s="10" t="s">
        <v>374</v>
      </c>
      <c r="D198" s="161" t="s">
        <v>375</v>
      </c>
      <c r="E198" s="185" t="s">
        <v>378</v>
      </c>
      <c r="F198" s="210">
        <v>0</v>
      </c>
      <c r="G198" s="210">
        <v>64000</v>
      </c>
      <c r="H198" s="118" t="s">
        <v>30</v>
      </c>
      <c r="I198" s="119">
        <v>17</v>
      </c>
      <c r="J198" s="119" t="s">
        <v>41</v>
      </c>
      <c r="K198" s="102">
        <v>0</v>
      </c>
      <c r="L198" s="102">
        <v>0</v>
      </c>
      <c r="M198" s="120">
        <v>6</v>
      </c>
      <c r="N198" s="120">
        <v>0</v>
      </c>
      <c r="O198" s="120">
        <v>0</v>
      </c>
    </row>
    <row r="199" spans="1:15" s="186" customFormat="1" ht="54.75">
      <c r="A199" s="112">
        <v>161</v>
      </c>
      <c r="B199" s="113" t="s">
        <v>38</v>
      </c>
      <c r="C199" s="10" t="s">
        <v>379</v>
      </c>
      <c r="D199" s="161" t="s">
        <v>380</v>
      </c>
      <c r="E199" s="185" t="s">
        <v>381</v>
      </c>
      <c r="F199" s="210">
        <v>0</v>
      </c>
      <c r="G199" s="210">
        <v>100000</v>
      </c>
      <c r="H199" s="131" t="s">
        <v>70</v>
      </c>
      <c r="I199" s="132"/>
      <c r="J199" s="132" t="s">
        <v>24</v>
      </c>
      <c r="K199" s="133">
        <v>0</v>
      </c>
      <c r="L199" s="133">
        <v>0</v>
      </c>
      <c r="M199" s="120">
        <v>6</v>
      </c>
      <c r="N199" s="120">
        <v>0</v>
      </c>
      <c r="O199" s="120">
        <v>0</v>
      </c>
    </row>
    <row r="200" spans="1:15" s="186" customFormat="1" ht="15">
      <c r="A200" s="121"/>
      <c r="B200" s="207"/>
      <c r="C200" s="200"/>
      <c r="D200" s="150" t="s">
        <v>110</v>
      </c>
      <c r="E200" s="201"/>
      <c r="F200" s="152">
        <f>SUM(F196:F199)</f>
        <v>0</v>
      </c>
      <c r="G200" s="152">
        <f>SUM(G196:G199)</f>
        <v>318750</v>
      </c>
      <c r="H200" s="118"/>
      <c r="I200" s="119"/>
      <c r="J200" s="119"/>
      <c r="K200" s="153">
        <f>SUM(K196:K199)</f>
        <v>0</v>
      </c>
      <c r="L200" s="153">
        <f>SUM(L196:L199)</f>
        <v>60000</v>
      </c>
      <c r="M200" s="120"/>
      <c r="N200" s="120"/>
      <c r="O200" s="120"/>
    </row>
    <row r="201" spans="1:15" s="212" customFormat="1" ht="30">
      <c r="A201" s="121"/>
      <c r="B201" s="209"/>
      <c r="C201" s="122"/>
      <c r="D201" s="173" t="s">
        <v>382</v>
      </c>
      <c r="E201" s="211"/>
      <c r="F201" s="202"/>
      <c r="G201" s="202"/>
      <c r="H201" s="118"/>
      <c r="I201" s="119"/>
      <c r="J201" s="119"/>
      <c r="K201" s="102"/>
      <c r="L201" s="102"/>
      <c r="M201" s="120"/>
      <c r="N201" s="120"/>
      <c r="O201" s="120"/>
    </row>
    <row r="202" spans="1:15" s="208" customFormat="1" ht="44.25">
      <c r="A202" s="112">
        <v>162</v>
      </c>
      <c r="B202" s="113">
        <v>3</v>
      </c>
      <c r="C202" s="10" t="s">
        <v>383</v>
      </c>
      <c r="D202" s="161" t="s">
        <v>384</v>
      </c>
      <c r="E202" s="185" t="s">
        <v>385</v>
      </c>
      <c r="F202" s="178">
        <v>0</v>
      </c>
      <c r="G202" s="178">
        <v>101600</v>
      </c>
      <c r="H202" s="118" t="s">
        <v>30</v>
      </c>
      <c r="I202" s="119">
        <v>20</v>
      </c>
      <c r="J202" s="119" t="s">
        <v>31</v>
      </c>
      <c r="K202" s="102">
        <v>0</v>
      </c>
      <c r="L202" s="102">
        <v>90000</v>
      </c>
      <c r="M202" s="120">
        <v>6</v>
      </c>
      <c r="N202" s="120">
        <v>0</v>
      </c>
      <c r="O202" s="120">
        <v>0</v>
      </c>
    </row>
    <row r="203" spans="1:15" s="208" customFormat="1" ht="44.25">
      <c r="A203" s="121">
        <v>163</v>
      </c>
      <c r="B203" s="20">
        <v>1</v>
      </c>
      <c r="C203" s="122" t="s">
        <v>386</v>
      </c>
      <c r="D203" s="123" t="s">
        <v>387</v>
      </c>
      <c r="E203" s="124" t="s">
        <v>388</v>
      </c>
      <c r="F203" s="125">
        <v>0</v>
      </c>
      <c r="G203" s="125">
        <v>28000</v>
      </c>
      <c r="H203" s="118" t="s">
        <v>30</v>
      </c>
      <c r="I203" s="119">
        <v>25</v>
      </c>
      <c r="J203" s="119" t="s">
        <v>31</v>
      </c>
      <c r="K203" s="102">
        <v>0</v>
      </c>
      <c r="L203" s="102">
        <v>28000</v>
      </c>
      <c r="M203" s="120">
        <v>6</v>
      </c>
      <c r="N203" s="120">
        <v>0</v>
      </c>
      <c r="O203" s="120">
        <v>0</v>
      </c>
    </row>
    <row r="204" spans="1:15" s="126" customFormat="1" ht="75">
      <c r="A204" s="121">
        <v>164</v>
      </c>
      <c r="B204" s="20">
        <v>1</v>
      </c>
      <c r="C204" s="122" t="s">
        <v>386</v>
      </c>
      <c r="D204" s="123" t="s">
        <v>389</v>
      </c>
      <c r="E204" s="124" t="s">
        <v>390</v>
      </c>
      <c r="F204" s="125">
        <v>0</v>
      </c>
      <c r="G204" s="125">
        <v>108000</v>
      </c>
      <c r="H204" s="118" t="s">
        <v>30</v>
      </c>
      <c r="I204" s="119">
        <v>22</v>
      </c>
      <c r="J204" s="119" t="s">
        <v>31</v>
      </c>
      <c r="K204" s="102">
        <v>0</v>
      </c>
      <c r="L204" s="102">
        <v>70000</v>
      </c>
      <c r="M204" s="120">
        <v>6</v>
      </c>
      <c r="N204" s="120">
        <v>0</v>
      </c>
      <c r="O204" s="120">
        <v>0</v>
      </c>
    </row>
    <row r="205" spans="1:15" s="126" customFormat="1" ht="60">
      <c r="A205" s="121">
        <v>165</v>
      </c>
      <c r="B205" s="20">
        <v>1</v>
      </c>
      <c r="C205" s="122" t="s">
        <v>386</v>
      </c>
      <c r="D205" s="123" t="s">
        <v>391</v>
      </c>
      <c r="E205" s="124" t="s">
        <v>392</v>
      </c>
      <c r="F205" s="125">
        <v>0</v>
      </c>
      <c r="G205" s="125">
        <v>32000</v>
      </c>
      <c r="H205" s="118" t="s">
        <v>30</v>
      </c>
      <c r="I205" s="119">
        <v>22</v>
      </c>
      <c r="J205" s="119" t="s">
        <v>31</v>
      </c>
      <c r="K205" s="102">
        <v>0</v>
      </c>
      <c r="L205" s="102">
        <v>28000</v>
      </c>
      <c r="M205" s="120">
        <v>6</v>
      </c>
      <c r="N205" s="120">
        <v>0</v>
      </c>
      <c r="O205" s="120">
        <v>0</v>
      </c>
    </row>
    <row r="206" spans="1:15" s="126" customFormat="1" ht="60">
      <c r="A206" s="121">
        <v>166</v>
      </c>
      <c r="B206" s="20">
        <v>1</v>
      </c>
      <c r="C206" s="122" t="s">
        <v>386</v>
      </c>
      <c r="D206" s="123" t="s">
        <v>393</v>
      </c>
      <c r="E206" s="124" t="s">
        <v>394</v>
      </c>
      <c r="F206" s="125">
        <v>0</v>
      </c>
      <c r="G206" s="125">
        <v>71200</v>
      </c>
      <c r="H206" s="118" t="s">
        <v>30</v>
      </c>
      <c r="I206" s="119">
        <v>24</v>
      </c>
      <c r="J206" s="119" t="s">
        <v>31</v>
      </c>
      <c r="K206" s="102">
        <v>0</v>
      </c>
      <c r="L206" s="102">
        <v>70000</v>
      </c>
      <c r="M206" s="120">
        <v>6</v>
      </c>
      <c r="N206" s="120">
        <v>0</v>
      </c>
      <c r="O206" s="120">
        <v>0</v>
      </c>
    </row>
    <row r="207" spans="1:15" s="126" customFormat="1" ht="60">
      <c r="A207" s="121">
        <v>167</v>
      </c>
      <c r="B207" s="20">
        <v>1</v>
      </c>
      <c r="C207" s="122" t="s">
        <v>386</v>
      </c>
      <c r="D207" s="123" t="s">
        <v>395</v>
      </c>
      <c r="E207" s="124" t="s">
        <v>396</v>
      </c>
      <c r="F207" s="125">
        <v>0</v>
      </c>
      <c r="G207" s="125">
        <v>94520</v>
      </c>
      <c r="H207" s="131" t="s">
        <v>70</v>
      </c>
      <c r="I207" s="132"/>
      <c r="J207" s="132" t="s">
        <v>24</v>
      </c>
      <c r="K207" s="133">
        <v>0</v>
      </c>
      <c r="L207" s="133">
        <v>0</v>
      </c>
      <c r="M207" s="120">
        <v>6</v>
      </c>
      <c r="N207" s="120">
        <v>0</v>
      </c>
      <c r="O207" s="120">
        <v>0</v>
      </c>
    </row>
    <row r="208" spans="1:15" s="126" customFormat="1" ht="60">
      <c r="A208" s="121">
        <v>168</v>
      </c>
      <c r="B208" s="20">
        <v>1</v>
      </c>
      <c r="C208" s="122" t="s">
        <v>386</v>
      </c>
      <c r="D208" s="123" t="s">
        <v>397</v>
      </c>
      <c r="E208" s="124" t="s">
        <v>398</v>
      </c>
      <c r="F208" s="125">
        <v>0</v>
      </c>
      <c r="G208" s="125">
        <v>80000</v>
      </c>
      <c r="H208" s="118" t="s">
        <v>30</v>
      </c>
      <c r="I208" s="119">
        <v>22</v>
      </c>
      <c r="J208" s="119" t="s">
        <v>31</v>
      </c>
      <c r="K208" s="102">
        <v>0</v>
      </c>
      <c r="L208" s="102">
        <v>70000</v>
      </c>
      <c r="M208" s="120">
        <v>6</v>
      </c>
      <c r="N208" s="120">
        <v>0</v>
      </c>
      <c r="O208" s="120">
        <v>0</v>
      </c>
    </row>
    <row r="209" spans="1:15" s="126" customFormat="1" ht="57">
      <c r="A209" s="121">
        <v>169</v>
      </c>
      <c r="B209" s="144" t="s">
        <v>242</v>
      </c>
      <c r="C209" s="122" t="s">
        <v>399</v>
      </c>
      <c r="D209" s="123" t="s">
        <v>400</v>
      </c>
      <c r="E209" s="124" t="s">
        <v>401</v>
      </c>
      <c r="F209" s="125">
        <v>0</v>
      </c>
      <c r="G209" s="125">
        <v>153000</v>
      </c>
      <c r="H209" s="118" t="s">
        <v>30</v>
      </c>
      <c r="I209" s="119">
        <v>17</v>
      </c>
      <c r="J209" s="119" t="s">
        <v>41</v>
      </c>
      <c r="K209" s="102">
        <v>0</v>
      </c>
      <c r="L209" s="102">
        <v>100000</v>
      </c>
      <c r="M209" s="120">
        <v>6</v>
      </c>
      <c r="N209" s="120">
        <v>0</v>
      </c>
      <c r="O209" s="120">
        <v>0</v>
      </c>
    </row>
    <row r="210" spans="1:15" s="126" customFormat="1" ht="44.25">
      <c r="A210" s="121">
        <v>170</v>
      </c>
      <c r="B210" s="144" t="s">
        <v>350</v>
      </c>
      <c r="C210" s="122" t="s">
        <v>399</v>
      </c>
      <c r="D210" s="123" t="s">
        <v>400</v>
      </c>
      <c r="E210" s="124" t="s">
        <v>402</v>
      </c>
      <c r="F210" s="125">
        <v>0</v>
      </c>
      <c r="G210" s="125">
        <v>57000</v>
      </c>
      <c r="H210" s="118" t="s">
        <v>30</v>
      </c>
      <c r="I210" s="119">
        <v>17</v>
      </c>
      <c r="J210" s="119" t="s">
        <v>41</v>
      </c>
      <c r="K210" s="102">
        <v>0</v>
      </c>
      <c r="L210" s="102">
        <v>40000</v>
      </c>
      <c r="M210" s="120">
        <v>6</v>
      </c>
      <c r="N210" s="120">
        <v>0</v>
      </c>
      <c r="O210" s="120">
        <v>0</v>
      </c>
    </row>
    <row r="211" spans="1:15" s="126" customFormat="1" ht="44.25">
      <c r="A211" s="121">
        <v>171</v>
      </c>
      <c r="B211" s="144" t="s">
        <v>242</v>
      </c>
      <c r="C211" s="122" t="s">
        <v>399</v>
      </c>
      <c r="D211" s="123" t="s">
        <v>400</v>
      </c>
      <c r="E211" s="124" t="s">
        <v>403</v>
      </c>
      <c r="F211" s="125">
        <v>0</v>
      </c>
      <c r="G211" s="125">
        <v>48000</v>
      </c>
      <c r="H211" s="118" t="s">
        <v>30</v>
      </c>
      <c r="I211" s="119">
        <v>17</v>
      </c>
      <c r="J211" s="119" t="s">
        <v>41</v>
      </c>
      <c r="K211" s="102">
        <v>0</v>
      </c>
      <c r="L211" s="102">
        <v>35000</v>
      </c>
      <c r="M211" s="120">
        <v>6</v>
      </c>
      <c r="N211" s="120">
        <v>0</v>
      </c>
      <c r="O211" s="120">
        <v>0</v>
      </c>
    </row>
    <row r="212" spans="1:15" s="15" customFormat="1" ht="128.25">
      <c r="A212" s="112">
        <v>172</v>
      </c>
      <c r="B212" s="213">
        <v>2</v>
      </c>
      <c r="C212" s="214" t="s">
        <v>404</v>
      </c>
      <c r="D212" s="215" t="s">
        <v>405</v>
      </c>
      <c r="E212" s="216" t="s">
        <v>406</v>
      </c>
      <c r="F212" s="117">
        <v>0</v>
      </c>
      <c r="G212" s="117">
        <v>350000</v>
      </c>
      <c r="H212" s="118" t="s">
        <v>30</v>
      </c>
      <c r="I212" s="119">
        <v>21</v>
      </c>
      <c r="J212" s="119" t="s">
        <v>31</v>
      </c>
      <c r="K212" s="102">
        <v>0</v>
      </c>
      <c r="L212" s="102">
        <v>320000</v>
      </c>
      <c r="M212" s="120">
        <v>6</v>
      </c>
      <c r="N212" s="120">
        <v>0</v>
      </c>
      <c r="O212" s="120">
        <v>0</v>
      </c>
    </row>
    <row r="213" spans="1:15" s="15" customFormat="1" ht="45">
      <c r="A213" s="112">
        <v>173</v>
      </c>
      <c r="B213" s="213" t="s">
        <v>42</v>
      </c>
      <c r="C213" s="214" t="s">
        <v>407</v>
      </c>
      <c r="D213" s="215" t="s">
        <v>408</v>
      </c>
      <c r="E213" s="216" t="s">
        <v>409</v>
      </c>
      <c r="F213" s="117">
        <v>0</v>
      </c>
      <c r="G213" s="117">
        <v>70000</v>
      </c>
      <c r="H213" s="118" t="s">
        <v>30</v>
      </c>
      <c r="I213" s="119">
        <v>17</v>
      </c>
      <c r="J213" s="119" t="s">
        <v>41</v>
      </c>
      <c r="K213" s="102">
        <v>0</v>
      </c>
      <c r="L213" s="102">
        <v>30000</v>
      </c>
      <c r="M213" s="120">
        <v>6</v>
      </c>
      <c r="N213" s="120">
        <v>0</v>
      </c>
      <c r="O213" s="120">
        <v>0</v>
      </c>
    </row>
    <row r="214" spans="1:15" s="15" customFormat="1" ht="44.25">
      <c r="A214" s="112">
        <v>174</v>
      </c>
      <c r="B214" s="213">
        <v>1</v>
      </c>
      <c r="C214" s="214" t="s">
        <v>410</v>
      </c>
      <c r="D214" s="215" t="s">
        <v>411</v>
      </c>
      <c r="E214" s="216" t="s">
        <v>412</v>
      </c>
      <c r="F214" s="117">
        <v>0</v>
      </c>
      <c r="G214" s="117">
        <v>100000</v>
      </c>
      <c r="H214" s="118" t="s">
        <v>30</v>
      </c>
      <c r="I214" s="119">
        <v>17</v>
      </c>
      <c r="J214" s="119" t="s">
        <v>41</v>
      </c>
      <c r="K214" s="102">
        <v>0</v>
      </c>
      <c r="L214" s="102">
        <v>60000</v>
      </c>
      <c r="M214" s="120">
        <v>6</v>
      </c>
      <c r="N214" s="120">
        <v>0</v>
      </c>
      <c r="O214" s="120">
        <v>0</v>
      </c>
    </row>
    <row r="215" spans="1:15" s="15" customFormat="1" ht="45">
      <c r="A215" s="112">
        <v>175</v>
      </c>
      <c r="B215" s="213">
        <v>4</v>
      </c>
      <c r="C215" s="214" t="s">
        <v>413</v>
      </c>
      <c r="D215" s="215" t="s">
        <v>414</v>
      </c>
      <c r="E215" s="216" t="s">
        <v>415</v>
      </c>
      <c r="F215" s="117">
        <v>154000</v>
      </c>
      <c r="G215" s="117">
        <v>0</v>
      </c>
      <c r="H215" s="118" t="s">
        <v>30</v>
      </c>
      <c r="I215" s="119">
        <v>17</v>
      </c>
      <c r="J215" s="119" t="s">
        <v>41</v>
      </c>
      <c r="K215" s="102">
        <v>0</v>
      </c>
      <c r="L215" s="102">
        <v>0</v>
      </c>
      <c r="M215" s="120">
        <v>6</v>
      </c>
      <c r="N215" s="120">
        <v>0</v>
      </c>
      <c r="O215" s="120">
        <v>0</v>
      </c>
    </row>
    <row r="216" spans="1:15" s="15" customFormat="1" ht="60">
      <c r="A216" s="112">
        <v>176</v>
      </c>
      <c r="B216" s="213">
        <v>1</v>
      </c>
      <c r="C216" s="214" t="s">
        <v>416</v>
      </c>
      <c r="D216" s="215" t="s">
        <v>417</v>
      </c>
      <c r="E216" s="216" t="s">
        <v>418</v>
      </c>
      <c r="F216" s="117">
        <v>0</v>
      </c>
      <c r="G216" s="117">
        <v>141000</v>
      </c>
      <c r="H216" s="118" t="s">
        <v>30</v>
      </c>
      <c r="I216" s="119">
        <v>23</v>
      </c>
      <c r="J216" s="119" t="s">
        <v>31</v>
      </c>
      <c r="K216" s="102">
        <v>0</v>
      </c>
      <c r="L216" s="102">
        <v>90000</v>
      </c>
      <c r="M216" s="120">
        <v>6</v>
      </c>
      <c r="N216" s="120">
        <v>0</v>
      </c>
      <c r="O216" s="120">
        <v>0</v>
      </c>
    </row>
    <row r="217" spans="1:15" s="15" customFormat="1" ht="60">
      <c r="A217" s="112">
        <v>177</v>
      </c>
      <c r="B217" s="213">
        <v>1</v>
      </c>
      <c r="C217" s="214" t="s">
        <v>416</v>
      </c>
      <c r="D217" s="215" t="s">
        <v>417</v>
      </c>
      <c r="E217" s="216" t="s">
        <v>419</v>
      </c>
      <c r="F217" s="117">
        <v>0</v>
      </c>
      <c r="G217" s="117">
        <v>127500</v>
      </c>
      <c r="H217" s="118" t="s">
        <v>30</v>
      </c>
      <c r="I217" s="119">
        <v>17</v>
      </c>
      <c r="J217" s="119" t="s">
        <v>41</v>
      </c>
      <c r="K217" s="102">
        <v>0</v>
      </c>
      <c r="L217" s="102">
        <v>0</v>
      </c>
      <c r="M217" s="120">
        <v>6</v>
      </c>
      <c r="N217" s="120">
        <v>0</v>
      </c>
      <c r="O217" s="120">
        <v>0</v>
      </c>
    </row>
    <row r="218" spans="1:15" s="15" customFormat="1" ht="60">
      <c r="A218" s="112">
        <v>178</v>
      </c>
      <c r="B218" s="213">
        <v>2</v>
      </c>
      <c r="C218" s="214" t="s">
        <v>416</v>
      </c>
      <c r="D218" s="215" t="s">
        <v>417</v>
      </c>
      <c r="E218" s="216" t="s">
        <v>420</v>
      </c>
      <c r="F218" s="117">
        <v>0</v>
      </c>
      <c r="G218" s="117">
        <v>120000</v>
      </c>
      <c r="H218" s="118" t="s">
        <v>30</v>
      </c>
      <c r="I218" s="119">
        <v>14</v>
      </c>
      <c r="J218" s="119" t="s">
        <v>41</v>
      </c>
      <c r="K218" s="102">
        <v>0</v>
      </c>
      <c r="L218" s="102">
        <v>0</v>
      </c>
      <c r="M218" s="120">
        <v>6</v>
      </c>
      <c r="N218" s="120">
        <v>0</v>
      </c>
      <c r="O218" s="120">
        <v>0</v>
      </c>
    </row>
    <row r="219" spans="1:15" s="15" customFormat="1" ht="44.25">
      <c r="A219" s="121">
        <v>179</v>
      </c>
      <c r="B219" s="217">
        <v>4</v>
      </c>
      <c r="C219" s="122" t="s">
        <v>421</v>
      </c>
      <c r="D219" s="123" t="s">
        <v>422</v>
      </c>
      <c r="E219" s="129" t="s">
        <v>423</v>
      </c>
      <c r="F219" s="180">
        <v>500000</v>
      </c>
      <c r="G219" s="180">
        <v>0</v>
      </c>
      <c r="H219" s="118" t="s">
        <v>30</v>
      </c>
      <c r="I219" s="119">
        <v>24</v>
      </c>
      <c r="J219" s="119" t="s">
        <v>31</v>
      </c>
      <c r="K219" s="102">
        <v>380000</v>
      </c>
      <c r="L219" s="102">
        <v>0</v>
      </c>
      <c r="M219" s="120">
        <v>6</v>
      </c>
      <c r="N219" s="120">
        <v>0</v>
      </c>
      <c r="O219" s="120">
        <v>0</v>
      </c>
    </row>
    <row r="220" spans="1:15" s="15" customFormat="1" ht="57">
      <c r="A220" s="121">
        <v>180</v>
      </c>
      <c r="B220" s="217" t="s">
        <v>42</v>
      </c>
      <c r="C220" s="122" t="s">
        <v>424</v>
      </c>
      <c r="D220" s="123" t="s">
        <v>425</v>
      </c>
      <c r="E220" s="129" t="s">
        <v>426</v>
      </c>
      <c r="F220" s="180">
        <v>0</v>
      </c>
      <c r="G220" s="180">
        <v>127092</v>
      </c>
      <c r="H220" s="118" t="s">
        <v>30</v>
      </c>
      <c r="I220" s="119">
        <v>16</v>
      </c>
      <c r="J220" s="119" t="s">
        <v>41</v>
      </c>
      <c r="K220" s="102">
        <v>0</v>
      </c>
      <c r="L220" s="102">
        <v>0</v>
      </c>
      <c r="M220" s="120">
        <v>6</v>
      </c>
      <c r="N220" s="120">
        <v>0</v>
      </c>
      <c r="O220" s="120">
        <v>0</v>
      </c>
    </row>
    <row r="221" spans="1:15" s="208" customFormat="1" ht="45">
      <c r="A221" s="112">
        <v>181</v>
      </c>
      <c r="B221" s="218">
        <v>4</v>
      </c>
      <c r="C221" s="10" t="s">
        <v>427</v>
      </c>
      <c r="D221" s="161" t="s">
        <v>428</v>
      </c>
      <c r="E221" s="185" t="s">
        <v>429</v>
      </c>
      <c r="F221" s="178">
        <v>0</v>
      </c>
      <c r="G221" s="178">
        <v>100000</v>
      </c>
      <c r="H221" s="118" t="s">
        <v>30</v>
      </c>
      <c r="I221" s="119">
        <v>22</v>
      </c>
      <c r="J221" s="119" t="s">
        <v>31</v>
      </c>
      <c r="K221" s="102">
        <v>0</v>
      </c>
      <c r="L221" s="102">
        <v>90000</v>
      </c>
      <c r="M221" s="120">
        <v>6</v>
      </c>
      <c r="N221" s="120">
        <v>0</v>
      </c>
      <c r="O221" s="120">
        <v>0</v>
      </c>
    </row>
    <row r="222" spans="1:15" s="208" customFormat="1" ht="60">
      <c r="A222" s="112">
        <v>182</v>
      </c>
      <c r="B222" s="219">
        <v>4</v>
      </c>
      <c r="C222" s="220" t="s">
        <v>430</v>
      </c>
      <c r="D222" s="221" t="s">
        <v>431</v>
      </c>
      <c r="E222" s="222" t="s">
        <v>432</v>
      </c>
      <c r="F222" s="223">
        <v>0</v>
      </c>
      <c r="G222" s="223">
        <v>500000</v>
      </c>
      <c r="H222" s="131" t="s">
        <v>70</v>
      </c>
      <c r="I222" s="132"/>
      <c r="J222" s="132" t="s">
        <v>24</v>
      </c>
      <c r="K222" s="133">
        <v>0</v>
      </c>
      <c r="L222" s="133">
        <v>0</v>
      </c>
      <c r="M222" s="120">
        <v>6</v>
      </c>
      <c r="N222" s="120">
        <v>0</v>
      </c>
      <c r="O222" s="120">
        <v>0</v>
      </c>
    </row>
    <row r="223" spans="1:15" s="126" customFormat="1" ht="45">
      <c r="A223" s="121">
        <v>183</v>
      </c>
      <c r="B223" s="144">
        <v>2</v>
      </c>
      <c r="C223" s="145" t="s">
        <v>433</v>
      </c>
      <c r="D223" s="146" t="s">
        <v>434</v>
      </c>
      <c r="E223" s="147" t="s">
        <v>435</v>
      </c>
      <c r="F223" s="148">
        <v>0</v>
      </c>
      <c r="G223" s="148">
        <v>2383600</v>
      </c>
      <c r="H223" s="118" t="s">
        <v>30</v>
      </c>
      <c r="I223" s="119">
        <v>22</v>
      </c>
      <c r="J223" s="119" t="s">
        <v>31</v>
      </c>
      <c r="K223" s="102">
        <v>0</v>
      </c>
      <c r="L223" s="102">
        <v>1212731</v>
      </c>
      <c r="M223" s="120">
        <v>6</v>
      </c>
      <c r="N223" s="120">
        <v>0</v>
      </c>
      <c r="O223" s="120">
        <v>0</v>
      </c>
    </row>
    <row r="224" spans="1:15" s="126" customFormat="1" ht="44.25">
      <c r="A224" s="112">
        <v>184</v>
      </c>
      <c r="B224" s="224">
        <v>1</v>
      </c>
      <c r="C224" s="220" t="s">
        <v>436</v>
      </c>
      <c r="D224" s="221" t="s">
        <v>437</v>
      </c>
      <c r="E224" s="222" t="s">
        <v>438</v>
      </c>
      <c r="F224" s="223">
        <v>0</v>
      </c>
      <c r="G224" s="223">
        <v>170000</v>
      </c>
      <c r="H224" s="118" t="s">
        <v>30</v>
      </c>
      <c r="I224" s="119">
        <v>17</v>
      </c>
      <c r="J224" s="119" t="s">
        <v>41</v>
      </c>
      <c r="K224" s="102">
        <v>0</v>
      </c>
      <c r="L224" s="102">
        <v>80000</v>
      </c>
      <c r="M224" s="120">
        <v>6</v>
      </c>
      <c r="N224" s="120">
        <v>0</v>
      </c>
      <c r="O224" s="120">
        <v>0</v>
      </c>
    </row>
    <row r="225" spans="1:15" s="126" customFormat="1" ht="45">
      <c r="A225" s="112">
        <v>185</v>
      </c>
      <c r="B225" s="224" t="s">
        <v>38</v>
      </c>
      <c r="C225" s="220" t="s">
        <v>439</v>
      </c>
      <c r="D225" s="221" t="s">
        <v>440</v>
      </c>
      <c r="E225" s="222" t="s">
        <v>441</v>
      </c>
      <c r="F225" s="223">
        <v>0</v>
      </c>
      <c r="G225" s="223">
        <v>55000</v>
      </c>
      <c r="H225" s="118" t="s">
        <v>30</v>
      </c>
      <c r="I225" s="119">
        <v>17</v>
      </c>
      <c r="J225" s="119" t="s">
        <v>41</v>
      </c>
      <c r="K225" s="102">
        <v>0</v>
      </c>
      <c r="L225" s="102">
        <v>45000</v>
      </c>
      <c r="M225" s="120">
        <v>6</v>
      </c>
      <c r="N225" s="120">
        <v>0</v>
      </c>
      <c r="O225" s="120">
        <v>0</v>
      </c>
    </row>
    <row r="226" spans="1:15" s="126" customFormat="1" ht="15">
      <c r="A226" s="121"/>
      <c r="B226" s="113"/>
      <c r="C226" s="10"/>
      <c r="D226" s="150" t="s">
        <v>110</v>
      </c>
      <c r="E226" s="151"/>
      <c r="F226" s="152">
        <f>SUM(F202:F225)</f>
        <v>654000</v>
      </c>
      <c r="G226" s="152">
        <f>SUM(G202:G225)</f>
        <v>5017512</v>
      </c>
      <c r="H226" s="225"/>
      <c r="I226" s="192"/>
      <c r="J226" s="192"/>
      <c r="K226" s="193">
        <f>SUM(K202:K225)</f>
        <v>380000</v>
      </c>
      <c r="L226" s="193">
        <f>SUM(L202:L225)</f>
        <v>2458731</v>
      </c>
      <c r="M226" s="194"/>
      <c r="N226" s="120"/>
      <c r="O226" s="120"/>
    </row>
    <row r="227" spans="1:15" s="186" customFormat="1" ht="15.75" thickBot="1">
      <c r="A227" s="226"/>
      <c r="B227" s="227"/>
      <c r="C227" s="160"/>
      <c r="D227" s="228" t="s">
        <v>442</v>
      </c>
      <c r="E227" s="229"/>
      <c r="F227" s="230">
        <f>SUM(F226+F200+F194+F179+F169+F156+F142+F79+F76+F73)</f>
        <v>28078700</v>
      </c>
      <c r="G227" s="231">
        <f>SUM(G226+G200+G194+G179+G169+G156+G142+G79+G76+G73)</f>
        <v>31798333</v>
      </c>
      <c r="H227" s="232"/>
      <c r="I227" s="233"/>
      <c r="J227" s="233"/>
      <c r="K227" s="234">
        <f>SUM(K226+K200+K194+K179+K169+K156+K142+K79+K76+K73)</f>
        <v>5475880</v>
      </c>
      <c r="L227" s="234">
        <f>SUM(L226+L194+L179+L169+L156+L142+L79+L76+L73+L200)</f>
        <v>14102214</v>
      </c>
      <c r="M227" s="235"/>
      <c r="N227" s="236"/>
      <c r="O227" s="236"/>
    </row>
    <row r="228" spans="1:15" s="186" customFormat="1" ht="15" thickTop="1">
      <c r="A228" s="237"/>
      <c r="B228" s="238"/>
      <c r="C228" s="239"/>
      <c r="D228" s="240"/>
      <c r="E228" s="241"/>
      <c r="F228" s="242"/>
      <c r="G228" s="242"/>
      <c r="H228" s="243"/>
      <c r="I228" s="244"/>
      <c r="J228" s="244"/>
      <c r="K228" s="245"/>
      <c r="L228" s="245"/>
      <c r="M228" s="246"/>
      <c r="N228" s="247"/>
      <c r="O228" s="247"/>
    </row>
    <row r="229" spans="1:15" s="12" customFormat="1" ht="4.5" customHeight="1">
      <c r="A229" s="14"/>
      <c r="B229" s="21"/>
      <c r="C229" s="11"/>
      <c r="D229" s="30"/>
      <c r="E229" s="33"/>
      <c r="F229" s="2"/>
      <c r="G229" s="2"/>
      <c r="H229" s="39"/>
      <c r="I229" s="39"/>
      <c r="J229" s="39"/>
      <c r="K229" s="2"/>
      <c r="L229" s="2"/>
      <c r="M229" s="246"/>
      <c r="N229" s="247"/>
      <c r="O229" s="247"/>
    </row>
    <row r="230" spans="1:15" s="12" customFormat="1" ht="18">
      <c r="A230" s="278" t="s">
        <v>443</v>
      </c>
      <c r="B230" s="279"/>
      <c r="C230" s="279"/>
      <c r="D230" s="30"/>
      <c r="E230" s="33"/>
      <c r="F230" s="245"/>
      <c r="G230" s="245"/>
      <c r="H230" s="248"/>
      <c r="I230" s="248"/>
      <c r="J230" s="248"/>
      <c r="K230" s="249"/>
      <c r="L230" s="249"/>
      <c r="M230" s="250"/>
      <c r="N230" s="247"/>
      <c r="O230" s="247"/>
    </row>
    <row r="231" spans="1:15" s="12" customFormat="1" ht="6.75" customHeight="1">
      <c r="A231" s="251"/>
      <c r="B231" s="252"/>
      <c r="C231" s="252"/>
      <c r="D231" s="30"/>
      <c r="E231" s="33"/>
      <c r="F231" s="245"/>
      <c r="G231" s="253"/>
      <c r="H231" s="254"/>
      <c r="I231" s="248"/>
      <c r="J231" s="248"/>
      <c r="K231" s="249"/>
      <c r="L231" s="249"/>
      <c r="M231" s="250"/>
      <c r="N231" s="255"/>
      <c r="O231" s="255"/>
    </row>
    <row r="232" spans="1:15" s="12" customFormat="1" ht="45">
      <c r="A232" s="256">
        <v>186</v>
      </c>
      <c r="B232" s="257"/>
      <c r="C232" s="258" t="s">
        <v>444</v>
      </c>
      <c r="D232" s="259" t="s">
        <v>445</v>
      </c>
      <c r="E232" s="116" t="s">
        <v>446</v>
      </c>
      <c r="F232" s="117">
        <v>4524120</v>
      </c>
      <c r="G232" s="117">
        <v>0</v>
      </c>
      <c r="H232" s="260" t="s">
        <v>30</v>
      </c>
      <c r="I232" s="261">
        <v>25</v>
      </c>
      <c r="J232" s="261" t="s">
        <v>31</v>
      </c>
      <c r="K232" s="262">
        <v>4524120</v>
      </c>
      <c r="L232" s="262">
        <v>0</v>
      </c>
      <c r="M232" s="263">
        <v>6</v>
      </c>
      <c r="N232" s="120">
        <v>0</v>
      </c>
      <c r="O232" s="120">
        <v>0</v>
      </c>
    </row>
    <row r="233" spans="1:15" s="12" customFormat="1" ht="15">
      <c r="A233" s="48"/>
      <c r="B233" s="20"/>
      <c r="C233" s="10"/>
      <c r="D233" s="49" t="s">
        <v>110</v>
      </c>
      <c r="E233" s="50"/>
      <c r="F233" s="99">
        <f>SUM(F232)</f>
        <v>4524120</v>
      </c>
      <c r="G233" s="51">
        <f>SUM(G232)</f>
        <v>0</v>
      </c>
      <c r="H233" s="52"/>
      <c r="I233" s="52"/>
      <c r="J233" s="52"/>
      <c r="K233" s="99">
        <f>SUM(K232)</f>
        <v>4524120</v>
      </c>
      <c r="L233" s="99">
        <f>SUM(L232)</f>
        <v>0</v>
      </c>
      <c r="M233" s="100"/>
      <c r="N233" s="100"/>
      <c r="O233" s="100"/>
    </row>
    <row r="234" spans="1:15" s="12" customFormat="1" ht="30.75" thickBot="1">
      <c r="A234" s="53"/>
      <c r="B234" s="54"/>
      <c r="C234" s="55"/>
      <c r="D234" s="56" t="s">
        <v>447</v>
      </c>
      <c r="E234" s="57"/>
      <c r="F234" s="58">
        <f>SUM(F233+F227)</f>
        <v>32602820</v>
      </c>
      <c r="G234" s="59">
        <f>SUM(G233+G227)</f>
        <v>31798333</v>
      </c>
      <c r="H234" s="60"/>
      <c r="I234" s="60"/>
      <c r="J234" s="60"/>
      <c r="K234" s="59">
        <f>SUM(K233+K227)</f>
        <v>10000000</v>
      </c>
      <c r="L234" s="59">
        <f>SUM(L233+L227)</f>
        <v>14102214</v>
      </c>
      <c r="M234" s="101"/>
      <c r="N234" s="101"/>
      <c r="O234" s="101"/>
    </row>
    <row r="235" spans="1:15" s="12" customFormat="1" ht="11.25" customHeight="1" thickTop="1">
      <c r="A235" s="14"/>
      <c r="B235" s="21"/>
      <c r="C235" s="11"/>
      <c r="D235" s="30"/>
      <c r="E235" s="33"/>
      <c r="F235" s="2"/>
      <c r="G235" s="2"/>
      <c r="H235" s="39"/>
      <c r="I235" s="39"/>
      <c r="J235" s="39"/>
      <c r="K235" s="2"/>
      <c r="L235" s="2"/>
      <c r="M235" s="39"/>
      <c r="N235" s="39"/>
      <c r="O235" s="39"/>
    </row>
    <row r="236" spans="1:15" s="12" customFormat="1" ht="15.75" customHeight="1">
      <c r="A236" s="22"/>
      <c r="B236" s="275"/>
      <c r="C236" s="276"/>
      <c r="D236" s="276"/>
      <c r="E236" s="276"/>
      <c r="F236" s="276"/>
      <c r="G236" s="276"/>
      <c r="H236" s="276"/>
      <c r="I236" s="276"/>
      <c r="J236" s="276"/>
      <c r="K236" s="68"/>
      <c r="L236" s="69"/>
      <c r="M236" s="70"/>
      <c r="N236" s="71"/>
      <c r="O236" s="15"/>
    </row>
    <row r="237" spans="1:15" s="12" customFormat="1" ht="12.75">
      <c r="A237" s="22"/>
      <c r="B237" s="24"/>
      <c r="C237" s="9"/>
      <c r="D237" s="72"/>
      <c r="E237" s="73"/>
      <c r="F237" s="2"/>
      <c r="G237" s="2"/>
      <c r="H237" s="74"/>
      <c r="I237" s="22"/>
      <c r="J237" s="71"/>
      <c r="K237" s="68"/>
      <c r="L237" s="74"/>
      <c r="M237" s="75"/>
      <c r="N237" s="71"/>
      <c r="O237" s="15"/>
    </row>
    <row r="238" spans="1:15" s="12" customFormat="1" ht="12.75">
      <c r="A238" s="22"/>
      <c r="B238" s="277"/>
      <c r="C238" s="276"/>
      <c r="D238" s="276"/>
      <c r="E238" s="73"/>
      <c r="F238" s="2"/>
      <c r="G238" s="2"/>
      <c r="H238" s="74"/>
      <c r="I238" s="22"/>
      <c r="J238" s="71"/>
      <c r="K238" s="68"/>
      <c r="L238" s="74"/>
      <c r="M238" s="76"/>
      <c r="N238" s="71"/>
      <c r="O238" s="15"/>
    </row>
    <row r="239" spans="1:15" s="12" customFormat="1" ht="12.75">
      <c r="A239" s="26"/>
      <c r="B239" s="11"/>
      <c r="C239" s="9"/>
      <c r="D239" s="72"/>
      <c r="E239" s="73"/>
      <c r="F239" s="2"/>
      <c r="G239" s="2"/>
      <c r="H239" s="74"/>
      <c r="I239" s="22"/>
      <c r="J239" s="71"/>
      <c r="K239" s="68"/>
      <c r="L239" s="74"/>
      <c r="M239" s="76"/>
      <c r="N239" s="71"/>
      <c r="O239" s="15"/>
    </row>
    <row r="240" spans="1:15" s="12" customFormat="1" ht="12.75">
      <c r="A240" s="26"/>
      <c r="B240" s="11"/>
      <c r="C240" s="9"/>
      <c r="D240" s="72"/>
      <c r="E240" s="73"/>
      <c r="F240" s="2"/>
      <c r="G240" s="2"/>
      <c r="H240" s="74"/>
      <c r="I240" s="22"/>
      <c r="J240" s="71"/>
      <c r="K240" s="77"/>
      <c r="L240" s="78"/>
      <c r="M240" s="79"/>
      <c r="N240" s="15"/>
      <c r="O240" s="15"/>
    </row>
    <row r="241" spans="1:15" s="12" customFormat="1" ht="15">
      <c r="A241" s="26"/>
      <c r="B241" s="307"/>
      <c r="C241" s="276"/>
      <c r="D241" s="276"/>
      <c r="E241" s="27"/>
      <c r="F241" s="28"/>
      <c r="G241" s="2"/>
      <c r="H241" s="74"/>
      <c r="I241" s="22"/>
      <c r="J241" s="71"/>
      <c r="K241" s="92"/>
      <c r="L241" s="91"/>
      <c r="M241" s="15"/>
      <c r="N241" s="15"/>
      <c r="O241" s="15"/>
    </row>
    <row r="242" spans="1:15" s="12" customFormat="1" ht="12.75">
      <c r="A242" s="26"/>
      <c r="B242" s="11"/>
      <c r="C242" s="97"/>
      <c r="D242" s="23"/>
      <c r="E242" s="27"/>
      <c r="F242" s="2"/>
      <c r="G242" s="2"/>
      <c r="H242" s="74"/>
      <c r="I242" s="22"/>
      <c r="J242" s="71"/>
      <c r="K242" s="77"/>
      <c r="M242" s="15"/>
      <c r="N242" s="15"/>
      <c r="O242" s="15"/>
    </row>
    <row r="243" spans="1:15" s="12" customFormat="1" ht="15">
      <c r="A243" s="26"/>
      <c r="B243" s="308"/>
      <c r="C243" s="276"/>
      <c r="D243" s="276"/>
      <c r="E243" s="276"/>
      <c r="F243" s="305"/>
      <c r="G243" s="305"/>
      <c r="H243" s="306"/>
      <c r="I243" s="93"/>
      <c r="J243" s="93"/>
      <c r="K243" s="77"/>
      <c r="M243" s="15"/>
      <c r="N243" s="15"/>
      <c r="O243" s="15"/>
    </row>
    <row r="244" spans="1:15" s="12" customFormat="1" ht="12.75">
      <c r="A244" s="26"/>
      <c r="B244" s="11"/>
      <c r="C244" s="97"/>
      <c r="D244" s="23"/>
      <c r="E244" s="27"/>
      <c r="F244" s="2"/>
      <c r="G244" s="2"/>
      <c r="H244" s="74"/>
      <c r="I244" s="22"/>
      <c r="J244" s="71"/>
      <c r="K244" s="77"/>
      <c r="M244" s="15"/>
      <c r="N244" s="15"/>
      <c r="O244" s="15"/>
    </row>
    <row r="245" spans="1:15" s="12" customFormat="1" ht="12.75" customHeight="1">
      <c r="A245" s="26"/>
      <c r="B245" s="275"/>
      <c r="C245" s="276"/>
      <c r="D245" s="276"/>
      <c r="E245" s="276"/>
      <c r="F245" s="309"/>
      <c r="G245" s="305"/>
      <c r="H245" s="306"/>
      <c r="I245" s="22"/>
      <c r="J245" s="71"/>
      <c r="K245" s="77"/>
      <c r="M245" s="15"/>
      <c r="N245" s="15"/>
      <c r="O245" s="15"/>
    </row>
    <row r="246" spans="1:15" s="12" customFormat="1" ht="12.75">
      <c r="A246" s="26"/>
      <c r="B246" s="11"/>
      <c r="C246" s="97"/>
      <c r="D246" s="23"/>
      <c r="E246" s="27"/>
      <c r="F246" s="2"/>
      <c r="G246" s="2"/>
      <c r="H246" s="74"/>
      <c r="I246" s="22"/>
      <c r="J246" s="71"/>
      <c r="K246" s="77"/>
      <c r="M246" s="15"/>
      <c r="N246" s="15"/>
      <c r="O246" s="15"/>
    </row>
    <row r="247" spans="1:15" s="12" customFormat="1" ht="15">
      <c r="A247" s="26"/>
      <c r="B247" s="310"/>
      <c r="C247" s="311"/>
      <c r="D247" s="311"/>
      <c r="E247" s="311"/>
      <c r="F247" s="305"/>
      <c r="G247" s="305"/>
      <c r="H247" s="306"/>
      <c r="I247" s="22"/>
      <c r="J247" s="71"/>
      <c r="K247" s="77"/>
      <c r="M247" s="15"/>
      <c r="N247" s="15"/>
      <c r="O247" s="15"/>
    </row>
    <row r="248" spans="1:15" s="12" customFormat="1" ht="12.75">
      <c r="A248" s="26"/>
      <c r="B248" s="11"/>
      <c r="C248" s="97"/>
      <c r="D248" s="23"/>
      <c r="E248" s="27"/>
      <c r="F248" s="2"/>
      <c r="G248" s="2"/>
      <c r="H248" s="74"/>
      <c r="I248" s="22"/>
      <c r="J248" s="71"/>
      <c r="K248" s="77"/>
      <c r="M248" s="15"/>
      <c r="N248" s="15"/>
      <c r="O248" s="15"/>
    </row>
    <row r="249" spans="1:15" s="12" customFormat="1" ht="12.75" customHeight="1">
      <c r="A249" s="26"/>
      <c r="B249" s="275"/>
      <c r="C249" s="276"/>
      <c r="D249" s="276"/>
      <c r="E249" s="276"/>
      <c r="F249" s="305"/>
      <c r="G249" s="305"/>
      <c r="H249" s="306"/>
      <c r="I249" s="22"/>
      <c r="J249" s="71"/>
      <c r="K249" s="77"/>
      <c r="M249" s="15"/>
      <c r="N249" s="15"/>
      <c r="O249" s="15"/>
    </row>
    <row r="250" spans="1:15" s="12" customFormat="1" ht="12.75">
      <c r="A250" s="26"/>
      <c r="B250" s="11"/>
      <c r="C250" s="312"/>
      <c r="D250" s="276"/>
      <c r="E250" s="276"/>
      <c r="F250" s="2"/>
      <c r="G250" s="103"/>
      <c r="H250" s="74"/>
      <c r="I250" s="22"/>
      <c r="J250" s="71"/>
      <c r="K250" s="77"/>
      <c r="M250" s="15"/>
      <c r="N250" s="15"/>
      <c r="O250" s="15"/>
    </row>
    <row r="251" spans="1:15" s="12" customFormat="1" ht="12.75">
      <c r="A251" s="14"/>
      <c r="B251" s="21"/>
      <c r="C251" s="11"/>
      <c r="D251" s="61"/>
      <c r="E251" s="80"/>
      <c r="F251" s="2"/>
      <c r="G251" s="2"/>
      <c r="H251" s="81"/>
      <c r="I251" s="82"/>
      <c r="J251" s="42"/>
      <c r="K251" s="83"/>
      <c r="L251" s="84"/>
      <c r="M251" s="85"/>
      <c r="N251" s="38"/>
      <c r="O251" s="15"/>
    </row>
    <row r="252" spans="1:15" s="12" customFormat="1" ht="15">
      <c r="A252" s="26"/>
      <c r="B252" s="304"/>
      <c r="C252" s="276"/>
      <c r="D252" s="276"/>
      <c r="E252" s="27"/>
      <c r="F252" s="305"/>
      <c r="G252" s="305"/>
      <c r="H252" s="306"/>
      <c r="I252" s="22"/>
      <c r="J252" s="71"/>
      <c r="K252" s="77"/>
      <c r="M252" s="15"/>
      <c r="N252" s="15"/>
      <c r="O252" s="15"/>
    </row>
    <row r="253" spans="1:15" s="12" customFormat="1" ht="12.75">
      <c r="A253" s="14"/>
      <c r="B253" s="21"/>
      <c r="C253" s="11"/>
      <c r="D253" s="30"/>
      <c r="E253" s="33"/>
      <c r="F253" s="2"/>
      <c r="G253" s="2"/>
      <c r="H253" s="81"/>
      <c r="I253" s="38"/>
      <c r="J253" s="85"/>
      <c r="K253" s="86"/>
      <c r="L253" s="87"/>
      <c r="M253" s="88"/>
      <c r="N253" s="15"/>
      <c r="O253" s="15"/>
    </row>
    <row r="254" spans="1:15" s="12" customFormat="1" ht="14.25" customHeight="1">
      <c r="A254" s="14"/>
      <c r="B254" s="273"/>
      <c r="C254" s="274"/>
      <c r="D254" s="274"/>
      <c r="E254" s="33"/>
      <c r="G254" s="2"/>
      <c r="H254" s="2"/>
      <c r="I254" s="38"/>
      <c r="J254" s="85"/>
      <c r="K254" s="86"/>
      <c r="L254" s="87"/>
      <c r="M254" s="88"/>
      <c r="N254" s="15"/>
      <c r="O254" s="15"/>
    </row>
    <row r="255" spans="1:15" s="12" customFormat="1" ht="12.75">
      <c r="A255" s="14"/>
      <c r="B255" s="21"/>
      <c r="C255" s="11"/>
      <c r="D255" s="30"/>
      <c r="E255" s="33"/>
      <c r="F255" s="2"/>
      <c r="G255" s="2"/>
      <c r="H255" s="39"/>
      <c r="I255" s="39"/>
      <c r="J255" s="39"/>
      <c r="K255" s="39"/>
      <c r="L255" s="39"/>
      <c r="M255" s="39"/>
      <c r="N255" s="39"/>
      <c r="O255" s="39"/>
    </row>
    <row r="256" spans="1:15" s="12" customFormat="1" ht="14.25" customHeight="1">
      <c r="A256" s="14"/>
      <c r="B256" s="273"/>
      <c r="C256" s="274"/>
      <c r="D256" s="274"/>
      <c r="E256" s="274"/>
      <c r="F256" s="2"/>
      <c r="G256" s="2"/>
      <c r="H256" s="81"/>
      <c r="I256" s="38"/>
      <c r="J256" s="85"/>
      <c r="K256" s="86"/>
      <c r="L256" s="87"/>
      <c r="M256" s="88"/>
      <c r="N256" s="15"/>
      <c r="O256" s="15"/>
    </row>
    <row r="257" spans="1:15" s="12" customFormat="1" ht="12.75">
      <c r="A257" s="14"/>
      <c r="B257" s="21"/>
      <c r="C257" s="11"/>
      <c r="D257" s="30"/>
      <c r="E257" s="33"/>
      <c r="F257" s="2"/>
      <c r="G257" s="2"/>
      <c r="H257" s="39"/>
      <c r="I257" s="39"/>
      <c r="J257" s="39"/>
      <c r="K257" s="39"/>
      <c r="L257" s="39"/>
      <c r="M257" s="39"/>
      <c r="N257" s="39"/>
      <c r="O257" s="39"/>
    </row>
    <row r="258" spans="1:15" s="12" customFormat="1" ht="12.75">
      <c r="A258" s="14"/>
      <c r="B258" s="21"/>
      <c r="C258" s="11"/>
      <c r="D258" s="30"/>
      <c r="E258" s="33"/>
      <c r="F258" s="2"/>
      <c r="G258" s="2"/>
      <c r="H258" s="39"/>
      <c r="I258" s="39"/>
      <c r="J258" s="39"/>
      <c r="K258" s="39"/>
      <c r="L258" s="39"/>
      <c r="M258" s="39"/>
      <c r="N258" s="39"/>
      <c r="O258" s="39"/>
    </row>
    <row r="259" spans="1:15" s="12" customFormat="1" ht="12.75">
      <c r="A259" s="14"/>
      <c r="B259" s="21"/>
      <c r="C259" s="11"/>
      <c r="D259" s="30"/>
      <c r="E259" s="33"/>
      <c r="F259" s="2"/>
      <c r="G259" s="2"/>
      <c r="H259" s="39"/>
      <c r="I259" s="39"/>
      <c r="J259" s="39"/>
      <c r="K259" s="39"/>
      <c r="L259" s="39"/>
      <c r="M259" s="39"/>
      <c r="N259" s="39"/>
      <c r="O259" s="39"/>
    </row>
    <row r="260" spans="1:15" s="12" customFormat="1" ht="12.75">
      <c r="A260" s="14"/>
      <c r="B260" s="21"/>
      <c r="C260" s="11"/>
      <c r="D260" s="30"/>
      <c r="E260" s="33"/>
      <c r="F260" s="2"/>
      <c r="G260" s="2"/>
      <c r="H260" s="39"/>
      <c r="I260" s="39"/>
      <c r="J260" s="39"/>
      <c r="K260" s="39"/>
      <c r="L260" s="39"/>
      <c r="M260" s="39"/>
      <c r="N260" s="39"/>
      <c r="O260" s="39"/>
    </row>
    <row r="261" spans="1:15" s="12" customFormat="1" ht="12.75">
      <c r="A261" s="14"/>
      <c r="B261" s="21"/>
      <c r="C261" s="11"/>
      <c r="D261" s="30"/>
      <c r="E261" s="33"/>
      <c r="F261" s="2"/>
      <c r="G261" s="2"/>
      <c r="H261" s="39"/>
      <c r="I261" s="39"/>
      <c r="J261" s="39"/>
      <c r="K261" s="39"/>
      <c r="L261" s="39"/>
      <c r="M261" s="39"/>
      <c r="N261" s="39"/>
      <c r="O261" s="39"/>
    </row>
    <row r="262" spans="1:15" s="12" customFormat="1" ht="12.75">
      <c r="A262" s="14"/>
      <c r="B262" s="21"/>
      <c r="C262" s="11"/>
      <c r="D262" s="30"/>
      <c r="E262" s="33"/>
      <c r="F262" s="2"/>
      <c r="G262" s="2"/>
      <c r="H262" s="39"/>
      <c r="I262" s="39"/>
      <c r="J262" s="39"/>
      <c r="K262" s="39"/>
      <c r="L262" s="39"/>
      <c r="M262" s="39"/>
      <c r="N262" s="39"/>
      <c r="O262" s="39"/>
    </row>
    <row r="263" spans="1:15" s="12" customFormat="1" ht="12.75">
      <c r="A263" s="14"/>
      <c r="B263" s="21"/>
      <c r="C263" s="11"/>
      <c r="D263" s="30"/>
      <c r="E263" s="33"/>
      <c r="F263" s="2"/>
      <c r="G263" s="2"/>
      <c r="H263" s="39"/>
      <c r="I263" s="39"/>
      <c r="J263" s="39"/>
      <c r="K263" s="39"/>
      <c r="L263" s="39"/>
      <c r="M263" s="39"/>
      <c r="N263" s="39"/>
      <c r="O263" s="39"/>
    </row>
    <row r="264" spans="1:15" s="12" customFormat="1" ht="12.75">
      <c r="A264" s="14"/>
      <c r="B264" s="21"/>
      <c r="C264" s="11"/>
      <c r="D264" s="30"/>
      <c r="E264" s="33"/>
      <c r="F264" s="2"/>
      <c r="G264" s="2"/>
      <c r="H264" s="39"/>
      <c r="I264" s="39"/>
      <c r="J264" s="39"/>
      <c r="K264" s="39"/>
      <c r="L264" s="39"/>
      <c r="M264" s="39"/>
      <c r="N264" s="39"/>
      <c r="O264" s="39"/>
    </row>
    <row r="265" spans="1:15" s="12" customFormat="1" ht="12.75">
      <c r="A265" s="14"/>
      <c r="B265" s="21"/>
      <c r="C265" s="11"/>
      <c r="D265" s="30"/>
      <c r="E265" s="33"/>
      <c r="F265" s="2"/>
      <c r="G265" s="2"/>
      <c r="H265" s="39"/>
      <c r="I265" s="39"/>
      <c r="J265" s="39"/>
      <c r="K265" s="39"/>
      <c r="L265" s="39"/>
      <c r="M265" s="39"/>
      <c r="N265" s="39"/>
      <c r="O265" s="39"/>
    </row>
    <row r="266" spans="1:15" s="12" customFormat="1" ht="12.75">
      <c r="A266" s="14"/>
      <c r="B266" s="21"/>
      <c r="C266" s="11"/>
      <c r="D266" s="30"/>
      <c r="E266" s="33"/>
      <c r="F266" s="2"/>
      <c r="G266" s="2"/>
      <c r="H266" s="39"/>
      <c r="I266" s="39"/>
      <c r="J266" s="39"/>
      <c r="K266" s="39"/>
      <c r="L266" s="39"/>
      <c r="M266" s="39"/>
      <c r="N266" s="39"/>
      <c r="O266" s="39"/>
    </row>
    <row r="267" spans="1:15" s="12" customFormat="1" ht="12.75">
      <c r="A267" s="14"/>
      <c r="B267" s="21"/>
      <c r="C267" s="11"/>
      <c r="D267" s="30"/>
      <c r="E267" s="33"/>
      <c r="F267" s="2"/>
      <c r="G267" s="2"/>
      <c r="H267" s="39"/>
      <c r="I267" s="39"/>
      <c r="J267" s="39"/>
      <c r="K267" s="39"/>
      <c r="L267" s="39"/>
      <c r="M267" s="39"/>
      <c r="N267" s="39"/>
      <c r="O267" s="39"/>
    </row>
    <row r="268" spans="1:15" s="12" customFormat="1" ht="12.75">
      <c r="A268" s="14"/>
      <c r="B268" s="21"/>
      <c r="C268" s="11"/>
      <c r="D268" s="30"/>
      <c r="E268" s="33"/>
      <c r="F268" s="2"/>
      <c r="G268" s="2"/>
      <c r="H268" s="39"/>
      <c r="I268" s="39"/>
      <c r="J268" s="39"/>
      <c r="K268" s="39"/>
      <c r="L268" s="39"/>
      <c r="M268" s="39"/>
      <c r="N268" s="39"/>
      <c r="O268" s="39"/>
    </row>
    <row r="269" spans="1:15" s="12" customFormat="1" ht="12.75">
      <c r="A269" s="14"/>
      <c r="B269" s="21"/>
      <c r="C269" s="11"/>
      <c r="D269" s="30"/>
      <c r="E269" s="33"/>
      <c r="F269" s="2"/>
      <c r="G269" s="2"/>
      <c r="H269" s="39"/>
      <c r="I269" s="39"/>
      <c r="J269" s="39"/>
      <c r="K269" s="39"/>
      <c r="L269" s="39"/>
      <c r="M269" s="39"/>
      <c r="N269" s="39"/>
      <c r="O269" s="39"/>
    </row>
    <row r="270" spans="1:15" s="12" customFormat="1" ht="12.75">
      <c r="A270" s="14"/>
      <c r="B270" s="21"/>
      <c r="C270" s="11"/>
      <c r="D270" s="30"/>
      <c r="E270" s="33"/>
      <c r="F270" s="2"/>
      <c r="G270" s="2"/>
      <c r="H270" s="39"/>
      <c r="I270" s="39"/>
      <c r="J270" s="39"/>
      <c r="K270" s="39"/>
      <c r="L270" s="39"/>
      <c r="M270" s="39"/>
      <c r="N270" s="39"/>
      <c r="O270" s="39"/>
    </row>
    <row r="271" spans="1:15" s="12" customFormat="1" ht="12.75">
      <c r="A271" s="14"/>
      <c r="B271" s="21"/>
      <c r="C271" s="11"/>
      <c r="D271" s="30"/>
      <c r="E271" s="33"/>
      <c r="F271" s="2"/>
      <c r="G271" s="2"/>
      <c r="H271" s="39"/>
      <c r="I271" s="39"/>
      <c r="J271" s="39"/>
      <c r="K271" s="39"/>
      <c r="L271" s="39"/>
      <c r="M271" s="39"/>
      <c r="N271" s="39"/>
      <c r="O271" s="39"/>
    </row>
    <row r="272" spans="1:15" s="12" customFormat="1" ht="12.75">
      <c r="A272" s="14"/>
      <c r="B272" s="21"/>
      <c r="C272" s="11"/>
      <c r="D272" s="30"/>
      <c r="E272" s="33"/>
      <c r="F272" s="2"/>
      <c r="G272" s="2"/>
      <c r="H272" s="39"/>
      <c r="I272" s="39"/>
      <c r="J272" s="39"/>
      <c r="K272" s="39"/>
      <c r="L272" s="39"/>
      <c r="M272" s="39"/>
      <c r="N272" s="39"/>
      <c r="O272" s="39"/>
    </row>
    <row r="273" spans="1:15" s="12" customFormat="1" ht="12.75">
      <c r="A273" s="14"/>
      <c r="B273" s="21"/>
      <c r="C273" s="11"/>
      <c r="D273" s="30"/>
      <c r="E273" s="33"/>
      <c r="F273" s="2"/>
      <c r="G273" s="2"/>
      <c r="H273" s="39"/>
      <c r="I273" s="39"/>
      <c r="J273" s="39"/>
      <c r="K273" s="39"/>
      <c r="L273" s="39"/>
      <c r="M273" s="39"/>
      <c r="N273" s="39"/>
      <c r="O273" s="39"/>
    </row>
    <row r="274" spans="1:15" s="12" customFormat="1" ht="12.75">
      <c r="A274" s="14"/>
      <c r="B274" s="21"/>
      <c r="C274" s="11"/>
      <c r="D274" s="30"/>
      <c r="E274" s="33"/>
      <c r="F274" s="2"/>
      <c r="G274" s="2"/>
      <c r="H274" s="39"/>
      <c r="I274" s="39"/>
      <c r="J274" s="39"/>
      <c r="K274" s="39"/>
      <c r="L274" s="39"/>
      <c r="M274" s="39"/>
      <c r="N274" s="39"/>
      <c r="O274" s="39"/>
    </row>
    <row r="275" spans="1:15" s="12" customFormat="1" ht="12.75">
      <c r="A275" s="14"/>
      <c r="B275" s="21"/>
      <c r="C275" s="11"/>
      <c r="D275" s="30"/>
      <c r="E275" s="33"/>
      <c r="F275" s="2"/>
      <c r="G275" s="2"/>
      <c r="H275" s="39"/>
      <c r="I275" s="39"/>
      <c r="J275" s="39"/>
      <c r="K275" s="39"/>
      <c r="L275" s="39"/>
      <c r="M275" s="39"/>
      <c r="N275" s="39"/>
      <c r="O275" s="39"/>
    </row>
    <row r="276" spans="1:15" s="12" customFormat="1" ht="12.75">
      <c r="A276" s="14"/>
      <c r="B276" s="21"/>
      <c r="C276" s="11"/>
      <c r="D276" s="30"/>
      <c r="E276" s="33"/>
      <c r="F276" s="2"/>
      <c r="G276" s="2"/>
      <c r="H276" s="39"/>
      <c r="I276" s="39"/>
      <c r="J276" s="39"/>
      <c r="K276" s="39"/>
      <c r="L276" s="39"/>
      <c r="M276" s="39"/>
      <c r="N276" s="39"/>
      <c r="O276" s="39"/>
    </row>
    <row r="277" spans="1:15" s="12" customFormat="1" ht="12.75">
      <c r="A277" s="14"/>
      <c r="B277" s="21"/>
      <c r="C277" s="11"/>
      <c r="D277" s="30"/>
      <c r="E277" s="33"/>
      <c r="F277" s="2"/>
      <c r="G277" s="2"/>
      <c r="H277" s="39"/>
      <c r="I277" s="39"/>
      <c r="J277" s="39"/>
      <c r="K277" s="39"/>
      <c r="L277" s="39"/>
      <c r="M277" s="39"/>
      <c r="N277" s="39"/>
      <c r="O277" s="39"/>
    </row>
    <row r="278" spans="1:15" s="12" customFormat="1" ht="12.75">
      <c r="A278" s="14"/>
      <c r="B278" s="21"/>
      <c r="C278" s="11"/>
      <c r="D278" s="30"/>
      <c r="E278" s="33"/>
      <c r="F278" s="2"/>
      <c r="G278" s="2"/>
      <c r="H278" s="39"/>
      <c r="I278" s="39"/>
      <c r="J278" s="39"/>
      <c r="K278" s="39"/>
      <c r="L278" s="39"/>
      <c r="M278" s="39"/>
      <c r="N278" s="39"/>
      <c r="O278" s="39"/>
    </row>
    <row r="279" spans="1:15" s="12" customFormat="1" ht="12.75">
      <c r="A279" s="14"/>
      <c r="B279" s="21"/>
      <c r="C279" s="11"/>
      <c r="D279" s="30"/>
      <c r="E279" s="33"/>
      <c r="F279" s="2"/>
      <c r="G279" s="2"/>
      <c r="H279" s="39"/>
      <c r="I279" s="39"/>
      <c r="J279" s="39"/>
      <c r="K279" s="39"/>
      <c r="L279" s="39"/>
      <c r="M279" s="39"/>
      <c r="N279" s="39"/>
      <c r="O279" s="39"/>
    </row>
    <row r="280" spans="1:15" s="12" customFormat="1" ht="12.75">
      <c r="A280" s="14"/>
      <c r="B280" s="21"/>
      <c r="C280" s="11"/>
      <c r="D280" s="30"/>
      <c r="E280" s="33"/>
      <c r="F280" s="2"/>
      <c r="G280" s="2"/>
      <c r="H280" s="39"/>
      <c r="I280" s="39"/>
      <c r="J280" s="39"/>
      <c r="K280" s="39"/>
      <c r="L280" s="39"/>
      <c r="M280" s="39"/>
      <c r="N280" s="39"/>
      <c r="O280" s="39"/>
    </row>
    <row r="281" spans="1:15" s="12" customFormat="1" ht="12.75">
      <c r="A281" s="14"/>
      <c r="B281" s="21"/>
      <c r="C281" s="11"/>
      <c r="D281" s="30"/>
      <c r="E281" s="33"/>
      <c r="F281" s="2"/>
      <c r="G281" s="2"/>
      <c r="H281" s="39"/>
      <c r="I281" s="39"/>
      <c r="J281" s="39"/>
      <c r="K281" s="39"/>
      <c r="L281" s="39"/>
      <c r="M281" s="39"/>
      <c r="N281" s="39"/>
      <c r="O281" s="39"/>
    </row>
    <row r="282" spans="1:15" s="12" customFormat="1" ht="12.75">
      <c r="A282" s="14"/>
      <c r="B282" s="21"/>
      <c r="C282" s="11"/>
      <c r="D282" s="30"/>
      <c r="E282" s="33"/>
      <c r="F282" s="2"/>
      <c r="G282" s="2"/>
      <c r="H282" s="39"/>
      <c r="I282" s="39"/>
      <c r="J282" s="39"/>
      <c r="K282" s="39"/>
      <c r="L282" s="39"/>
      <c r="M282" s="39"/>
      <c r="N282" s="39"/>
      <c r="O282" s="39"/>
    </row>
    <row r="283" spans="1:15" s="12" customFormat="1" ht="12.75">
      <c r="A283" s="14"/>
      <c r="B283" s="21"/>
      <c r="C283" s="11"/>
      <c r="D283" s="30"/>
      <c r="E283" s="33"/>
      <c r="F283" s="2"/>
      <c r="G283" s="2"/>
      <c r="H283" s="39"/>
      <c r="I283" s="39"/>
      <c r="J283" s="39"/>
      <c r="K283" s="39"/>
      <c r="L283" s="39"/>
      <c r="M283" s="39"/>
      <c r="N283" s="39"/>
      <c r="O283" s="39"/>
    </row>
    <row r="284" spans="1:15" s="12" customFormat="1" ht="12.75">
      <c r="A284" s="14"/>
      <c r="B284" s="21"/>
      <c r="C284" s="11"/>
      <c r="D284" s="30"/>
      <c r="E284" s="33"/>
      <c r="F284" s="2"/>
      <c r="G284" s="2"/>
      <c r="H284" s="39"/>
      <c r="I284" s="39"/>
      <c r="J284" s="39"/>
      <c r="K284" s="39"/>
      <c r="L284" s="39"/>
      <c r="M284" s="39"/>
      <c r="N284" s="39"/>
      <c r="O284" s="39"/>
    </row>
    <row r="285" spans="1:15" s="12" customFormat="1" ht="12.75">
      <c r="A285" s="14"/>
      <c r="B285" s="21"/>
      <c r="C285" s="11"/>
      <c r="D285" s="30"/>
      <c r="E285" s="33"/>
      <c r="F285" s="2"/>
      <c r="G285" s="2"/>
      <c r="H285" s="39"/>
      <c r="I285" s="39"/>
      <c r="J285" s="39"/>
      <c r="K285" s="39"/>
      <c r="L285" s="39"/>
      <c r="M285" s="39"/>
      <c r="N285" s="39"/>
      <c r="O285" s="39"/>
    </row>
    <row r="286" spans="1:15" s="12" customFormat="1" ht="12.75">
      <c r="A286" s="14"/>
      <c r="B286" s="21"/>
      <c r="C286" s="11"/>
      <c r="D286" s="30"/>
      <c r="E286" s="33"/>
      <c r="F286" s="2"/>
      <c r="G286" s="2"/>
      <c r="H286" s="39"/>
      <c r="I286" s="39"/>
      <c r="J286" s="39"/>
      <c r="K286" s="39"/>
      <c r="L286" s="39"/>
      <c r="M286" s="39"/>
      <c r="N286" s="39"/>
      <c r="O286" s="39"/>
    </row>
    <row r="287" spans="1:15" s="12" customFormat="1" ht="12.75">
      <c r="A287" s="14"/>
      <c r="B287" s="21"/>
      <c r="C287" s="11"/>
      <c r="D287" s="30"/>
      <c r="E287" s="33"/>
      <c r="F287" s="2"/>
      <c r="G287" s="2"/>
      <c r="H287" s="39"/>
      <c r="I287" s="39"/>
      <c r="J287" s="39"/>
      <c r="K287" s="39"/>
      <c r="L287" s="39"/>
      <c r="M287" s="39"/>
      <c r="N287" s="39"/>
      <c r="O287" s="39"/>
    </row>
    <row r="288" spans="1:15" s="12" customFormat="1" ht="12.75">
      <c r="A288" s="14"/>
      <c r="B288" s="21"/>
      <c r="C288" s="11"/>
      <c r="D288" s="30"/>
      <c r="E288" s="33"/>
      <c r="F288" s="2"/>
      <c r="G288" s="2"/>
      <c r="H288" s="39"/>
      <c r="I288" s="39"/>
      <c r="J288" s="39"/>
      <c r="K288" s="39"/>
      <c r="L288" s="39"/>
      <c r="M288" s="39"/>
      <c r="N288" s="39"/>
      <c r="O288" s="39"/>
    </row>
    <row r="289" spans="1:15" s="12" customFormat="1" ht="12.75">
      <c r="A289" s="14"/>
      <c r="B289" s="21"/>
      <c r="C289" s="11"/>
      <c r="D289" s="30"/>
      <c r="E289" s="33"/>
      <c r="F289" s="2"/>
      <c r="G289" s="2"/>
      <c r="H289" s="39"/>
      <c r="I289" s="39"/>
      <c r="J289" s="39"/>
      <c r="K289" s="39"/>
      <c r="L289" s="39"/>
      <c r="M289" s="39"/>
      <c r="N289" s="39"/>
      <c r="O289" s="39"/>
    </row>
    <row r="290" spans="1:15" s="12" customFormat="1" ht="12.75">
      <c r="A290" s="14"/>
      <c r="B290" s="21"/>
      <c r="C290" s="11"/>
      <c r="D290" s="30"/>
      <c r="E290" s="33"/>
      <c r="F290" s="2"/>
      <c r="G290" s="2"/>
      <c r="H290" s="39"/>
      <c r="I290" s="39"/>
      <c r="J290" s="39"/>
      <c r="K290" s="39"/>
      <c r="L290" s="39"/>
      <c r="M290" s="39"/>
      <c r="N290" s="39"/>
      <c r="O290" s="39"/>
    </row>
    <row r="291" spans="1:15" s="12" customFormat="1" ht="12.75">
      <c r="A291" s="14"/>
      <c r="B291" s="21"/>
      <c r="C291" s="11"/>
      <c r="D291" s="30"/>
      <c r="E291" s="33"/>
      <c r="F291" s="2"/>
      <c r="G291" s="2"/>
      <c r="H291" s="39"/>
      <c r="I291" s="39"/>
      <c r="J291" s="39"/>
      <c r="K291" s="39"/>
      <c r="L291" s="39"/>
      <c r="M291" s="39"/>
      <c r="N291" s="39"/>
      <c r="O291" s="39"/>
    </row>
    <row r="292" spans="1:15" s="12" customFormat="1" ht="12.75">
      <c r="A292" s="14"/>
      <c r="B292" s="21"/>
      <c r="C292" s="11"/>
      <c r="D292" s="30"/>
      <c r="E292" s="33"/>
      <c r="F292" s="2"/>
      <c r="G292" s="2"/>
      <c r="H292" s="39"/>
      <c r="I292" s="39"/>
      <c r="J292" s="39"/>
      <c r="K292" s="39"/>
      <c r="L292" s="39"/>
      <c r="M292" s="39"/>
      <c r="N292" s="39"/>
      <c r="O292" s="39"/>
    </row>
    <row r="293" spans="1:15" s="12" customFormat="1" ht="12.75">
      <c r="A293" s="14"/>
      <c r="B293" s="21"/>
      <c r="C293" s="11"/>
      <c r="D293" s="30"/>
      <c r="E293" s="33"/>
      <c r="F293" s="2"/>
      <c r="G293" s="2"/>
      <c r="H293" s="39"/>
      <c r="I293" s="39"/>
      <c r="J293" s="39"/>
      <c r="K293" s="39"/>
      <c r="L293" s="39"/>
      <c r="M293" s="39"/>
      <c r="N293" s="39"/>
      <c r="O293" s="39"/>
    </row>
    <row r="294" spans="1:15" s="12" customFormat="1" ht="12.75">
      <c r="A294" s="14"/>
      <c r="B294" s="21"/>
      <c r="C294" s="11"/>
      <c r="D294" s="30"/>
      <c r="E294" s="33"/>
      <c r="F294" s="2"/>
      <c r="G294" s="2"/>
      <c r="H294" s="39"/>
      <c r="I294" s="39"/>
      <c r="J294" s="39"/>
      <c r="K294" s="39"/>
      <c r="L294" s="39"/>
      <c r="M294" s="39"/>
      <c r="N294" s="39"/>
      <c r="O294" s="39"/>
    </row>
    <row r="295" spans="1:15" s="12" customFormat="1" ht="12.75">
      <c r="A295" s="14"/>
      <c r="B295" s="21"/>
      <c r="C295" s="11"/>
      <c r="D295" s="30"/>
      <c r="E295" s="33"/>
      <c r="F295" s="2"/>
      <c r="G295" s="2"/>
      <c r="H295" s="39"/>
      <c r="I295" s="39"/>
      <c r="J295" s="39"/>
      <c r="K295" s="39"/>
      <c r="L295" s="39"/>
      <c r="M295" s="39"/>
      <c r="N295" s="39"/>
      <c r="O295" s="39"/>
    </row>
    <row r="296" spans="1:15" s="12" customFormat="1" ht="12.75">
      <c r="A296" s="14"/>
      <c r="B296" s="21"/>
      <c r="C296" s="11"/>
      <c r="D296" s="30"/>
      <c r="E296" s="33"/>
      <c r="F296" s="2"/>
      <c r="G296" s="2"/>
      <c r="H296" s="39"/>
      <c r="I296" s="39"/>
      <c r="J296" s="39"/>
      <c r="K296" s="39"/>
      <c r="L296" s="39"/>
      <c r="M296" s="39"/>
      <c r="N296" s="39"/>
      <c r="O296" s="39"/>
    </row>
    <row r="297" spans="1:15" s="12" customFormat="1" ht="12.75">
      <c r="A297" s="14"/>
      <c r="B297" s="21"/>
      <c r="C297" s="11"/>
      <c r="D297" s="30"/>
      <c r="E297" s="33"/>
      <c r="F297" s="2"/>
      <c r="G297" s="2"/>
      <c r="H297" s="39"/>
      <c r="I297" s="39"/>
      <c r="J297" s="39"/>
      <c r="K297" s="39"/>
      <c r="L297" s="39"/>
      <c r="M297" s="39"/>
      <c r="N297" s="39"/>
      <c r="O297" s="39"/>
    </row>
    <row r="298" spans="1:15" s="12" customFormat="1" ht="12.75">
      <c r="A298" s="14"/>
      <c r="B298" s="21"/>
      <c r="C298" s="11"/>
      <c r="D298" s="30"/>
      <c r="E298" s="33"/>
      <c r="F298" s="2"/>
      <c r="G298" s="2"/>
      <c r="H298" s="39"/>
      <c r="I298" s="39"/>
      <c r="J298" s="39"/>
      <c r="K298" s="39"/>
      <c r="L298" s="39"/>
      <c r="M298" s="39"/>
      <c r="N298" s="39"/>
      <c r="O298" s="39"/>
    </row>
    <row r="299" spans="1:15" s="12" customFormat="1" ht="12.75">
      <c r="A299" s="14"/>
      <c r="B299" s="21"/>
      <c r="C299" s="11"/>
      <c r="D299" s="30"/>
      <c r="E299" s="33"/>
      <c r="F299" s="2"/>
      <c r="G299" s="2"/>
      <c r="H299" s="39"/>
      <c r="I299" s="39"/>
      <c r="J299" s="39"/>
      <c r="K299" s="39"/>
      <c r="L299" s="39"/>
      <c r="M299" s="39"/>
      <c r="N299" s="39"/>
      <c r="O299" s="39"/>
    </row>
    <row r="300" spans="1:15" s="12" customFormat="1" ht="12.75">
      <c r="A300" s="14"/>
      <c r="B300" s="21"/>
      <c r="C300" s="11"/>
      <c r="D300" s="30"/>
      <c r="E300" s="33"/>
      <c r="F300" s="2"/>
      <c r="G300" s="2"/>
      <c r="H300" s="39"/>
      <c r="I300" s="39"/>
      <c r="J300" s="39"/>
      <c r="K300" s="39"/>
      <c r="L300" s="39"/>
      <c r="M300" s="39"/>
      <c r="N300" s="39"/>
      <c r="O300" s="39"/>
    </row>
    <row r="301" spans="1:15" s="12" customFormat="1" ht="12.75">
      <c r="A301" s="14"/>
      <c r="B301" s="21"/>
      <c r="C301" s="11"/>
      <c r="D301" s="30"/>
      <c r="E301" s="33"/>
      <c r="F301" s="2"/>
      <c r="G301" s="2"/>
      <c r="H301" s="39"/>
      <c r="I301" s="39"/>
      <c r="J301" s="39"/>
      <c r="K301" s="39"/>
      <c r="L301" s="39"/>
      <c r="M301" s="39"/>
      <c r="N301" s="39"/>
      <c r="O301" s="39"/>
    </row>
    <row r="302" spans="1:15" s="12" customFormat="1" ht="12.75">
      <c r="A302" s="14"/>
      <c r="B302" s="21"/>
      <c r="C302" s="11"/>
      <c r="D302" s="30"/>
      <c r="E302" s="33"/>
      <c r="F302" s="2"/>
      <c r="G302" s="2"/>
      <c r="H302" s="39"/>
      <c r="I302" s="39"/>
      <c r="J302" s="39"/>
      <c r="K302" s="39"/>
      <c r="L302" s="39"/>
      <c r="M302" s="39"/>
      <c r="N302" s="39"/>
      <c r="O302" s="39"/>
    </row>
    <row r="303" spans="1:15" s="12" customFormat="1" ht="12.75">
      <c r="A303" s="14"/>
      <c r="B303" s="21"/>
      <c r="C303" s="11"/>
      <c r="D303" s="30"/>
      <c r="E303" s="33"/>
      <c r="F303" s="2"/>
      <c r="G303" s="2"/>
      <c r="H303" s="39"/>
      <c r="I303" s="39"/>
      <c r="J303" s="39"/>
      <c r="K303" s="39"/>
      <c r="L303" s="39"/>
      <c r="M303" s="39"/>
      <c r="N303" s="39"/>
      <c r="O303" s="39"/>
    </row>
    <row r="304" spans="1:15" s="12" customFormat="1" ht="12.75">
      <c r="A304" s="14"/>
      <c r="B304" s="21"/>
      <c r="C304" s="11"/>
      <c r="D304" s="30"/>
      <c r="E304" s="33"/>
      <c r="F304" s="2"/>
      <c r="G304" s="2"/>
      <c r="H304" s="39"/>
      <c r="I304" s="39"/>
      <c r="J304" s="39"/>
      <c r="K304" s="39"/>
      <c r="L304" s="39"/>
      <c r="M304" s="39"/>
      <c r="N304" s="39"/>
      <c r="O304" s="39"/>
    </row>
    <row r="305" spans="1:15" s="12" customFormat="1" ht="12.75">
      <c r="A305" s="14"/>
      <c r="B305" s="21"/>
      <c r="C305" s="11"/>
      <c r="D305" s="30"/>
      <c r="E305" s="33"/>
      <c r="F305" s="2"/>
      <c r="G305" s="2"/>
      <c r="H305" s="39"/>
      <c r="I305" s="39"/>
      <c r="J305" s="39"/>
      <c r="K305" s="39"/>
      <c r="L305" s="39"/>
      <c r="M305" s="39"/>
      <c r="N305" s="39"/>
      <c r="O305" s="39"/>
    </row>
    <row r="306" spans="1:15" s="12" customFormat="1" ht="12.75">
      <c r="A306" s="14"/>
      <c r="B306" s="21"/>
      <c r="C306" s="11"/>
      <c r="D306" s="30"/>
      <c r="E306" s="33"/>
      <c r="F306" s="2"/>
      <c r="G306" s="2"/>
      <c r="H306" s="39"/>
      <c r="I306" s="39"/>
      <c r="J306" s="39"/>
      <c r="K306" s="39"/>
      <c r="L306" s="39"/>
      <c r="M306" s="39"/>
      <c r="N306" s="39"/>
      <c r="O306" s="39"/>
    </row>
    <row r="307" spans="1:15" s="12" customFormat="1" ht="12.75">
      <c r="A307" s="14"/>
      <c r="B307" s="21"/>
      <c r="C307" s="11"/>
      <c r="D307" s="30"/>
      <c r="E307" s="33"/>
      <c r="F307" s="2"/>
      <c r="G307" s="2"/>
      <c r="H307" s="39"/>
      <c r="I307" s="39"/>
      <c r="J307" s="39"/>
      <c r="K307" s="39"/>
      <c r="L307" s="39"/>
      <c r="M307" s="39"/>
      <c r="N307" s="39"/>
      <c r="O307" s="39"/>
    </row>
    <row r="308" spans="1:15" s="12" customFormat="1" ht="12.75">
      <c r="A308" s="14"/>
      <c r="B308" s="21"/>
      <c r="C308" s="11"/>
      <c r="D308" s="30"/>
      <c r="E308" s="33"/>
      <c r="F308" s="2"/>
      <c r="G308" s="2"/>
      <c r="H308" s="39"/>
      <c r="I308" s="39"/>
      <c r="J308" s="39"/>
      <c r="K308" s="39"/>
      <c r="L308" s="39"/>
      <c r="M308" s="39"/>
      <c r="N308" s="39"/>
      <c r="O308" s="39"/>
    </row>
    <row r="309" spans="1:15" s="12" customFormat="1" ht="12.75">
      <c r="A309" s="14"/>
      <c r="B309" s="21"/>
      <c r="C309" s="11"/>
      <c r="D309" s="30"/>
      <c r="E309" s="33"/>
      <c r="F309" s="2"/>
      <c r="G309" s="2"/>
      <c r="H309" s="39"/>
      <c r="I309" s="39"/>
      <c r="J309" s="39"/>
      <c r="K309" s="39"/>
      <c r="L309" s="39"/>
      <c r="M309" s="39"/>
      <c r="N309" s="39"/>
      <c r="O309" s="39"/>
    </row>
    <row r="310" spans="1:15" s="12" customFormat="1" ht="12.75">
      <c r="A310" s="14"/>
      <c r="B310" s="21"/>
      <c r="C310" s="11"/>
      <c r="D310" s="30"/>
      <c r="E310" s="33"/>
      <c r="F310" s="2"/>
      <c r="G310" s="2"/>
      <c r="H310" s="39"/>
      <c r="I310" s="39"/>
      <c r="J310" s="39"/>
      <c r="K310" s="39"/>
      <c r="L310" s="39"/>
      <c r="M310" s="39"/>
      <c r="N310" s="39"/>
      <c r="O310" s="39"/>
    </row>
    <row r="311" spans="1:15" s="12" customFormat="1" ht="12.75">
      <c r="A311" s="14"/>
      <c r="B311" s="21"/>
      <c r="C311" s="11"/>
      <c r="D311" s="30"/>
      <c r="E311" s="33"/>
      <c r="F311" s="2"/>
      <c r="G311" s="2"/>
      <c r="H311" s="39"/>
      <c r="I311" s="39"/>
      <c r="J311" s="39"/>
      <c r="K311" s="39"/>
      <c r="L311" s="39"/>
      <c r="M311" s="39"/>
      <c r="N311" s="39"/>
      <c r="O311" s="39"/>
    </row>
    <row r="312" spans="1:15" s="12" customFormat="1" ht="12.75">
      <c r="A312" s="14"/>
      <c r="B312" s="21"/>
      <c r="C312" s="11"/>
      <c r="D312" s="30"/>
      <c r="E312" s="33"/>
      <c r="F312" s="2"/>
      <c r="G312" s="2"/>
      <c r="H312" s="39"/>
      <c r="I312" s="39"/>
      <c r="J312" s="39"/>
      <c r="K312" s="39"/>
      <c r="L312" s="39"/>
      <c r="M312" s="39"/>
      <c r="N312" s="39"/>
      <c r="O312" s="39"/>
    </row>
    <row r="313" spans="1:15" s="12" customFormat="1" ht="12.75">
      <c r="A313" s="14"/>
      <c r="B313" s="21"/>
      <c r="C313" s="11"/>
      <c r="D313" s="30"/>
      <c r="E313" s="33"/>
      <c r="F313" s="2"/>
      <c r="G313" s="2"/>
      <c r="H313" s="39"/>
      <c r="I313" s="39"/>
      <c r="J313" s="39"/>
      <c r="K313" s="39"/>
      <c r="L313" s="39"/>
      <c r="M313" s="39"/>
      <c r="N313" s="39"/>
      <c r="O313" s="39"/>
    </row>
    <row r="314" spans="1:15" s="12" customFormat="1" ht="12.75">
      <c r="A314" s="14"/>
      <c r="B314" s="21"/>
      <c r="C314" s="11"/>
      <c r="D314" s="30"/>
      <c r="E314" s="33"/>
      <c r="F314" s="2"/>
      <c r="G314" s="2"/>
      <c r="H314" s="39"/>
      <c r="I314" s="39"/>
      <c r="J314" s="39"/>
      <c r="K314" s="39"/>
      <c r="L314" s="39"/>
      <c r="M314" s="39"/>
      <c r="N314" s="39"/>
      <c r="O314" s="39"/>
    </row>
    <row r="315" spans="1:15" s="12" customFormat="1" ht="12.75">
      <c r="A315" s="14"/>
      <c r="B315" s="21"/>
      <c r="C315" s="11"/>
      <c r="D315" s="30"/>
      <c r="E315" s="33"/>
      <c r="F315" s="2"/>
      <c r="G315" s="2"/>
      <c r="H315" s="39"/>
      <c r="I315" s="39"/>
      <c r="J315" s="39"/>
      <c r="K315" s="39"/>
      <c r="L315" s="39"/>
      <c r="M315" s="39"/>
      <c r="N315" s="39"/>
      <c r="O315" s="39"/>
    </row>
    <row r="316" spans="1:15" s="12" customFormat="1" ht="12.75">
      <c r="A316" s="14"/>
      <c r="B316" s="21"/>
      <c r="C316" s="11"/>
      <c r="D316" s="30"/>
      <c r="E316" s="33"/>
      <c r="F316" s="2"/>
      <c r="G316" s="2"/>
      <c r="H316" s="39"/>
      <c r="I316" s="39"/>
      <c r="J316" s="39"/>
      <c r="K316" s="39"/>
      <c r="L316" s="39"/>
      <c r="M316" s="39"/>
      <c r="N316" s="39"/>
      <c r="O316" s="39"/>
    </row>
    <row r="317" spans="1:15" s="12" customFormat="1" ht="12.75">
      <c r="A317" s="13"/>
      <c r="B317" s="5"/>
      <c r="C317" s="1"/>
      <c r="D317" s="97"/>
      <c r="E317" s="27"/>
      <c r="F317" s="2"/>
      <c r="G317" s="2"/>
      <c r="H317" s="39"/>
      <c r="I317" s="39"/>
      <c r="J317" s="39"/>
      <c r="K317" s="39"/>
      <c r="L317" s="39"/>
      <c r="M317" s="39"/>
      <c r="N317" s="39"/>
      <c r="O317" s="39"/>
    </row>
  </sheetData>
  <mergeCells count="38">
    <mergeCell ref="A1:O1"/>
    <mergeCell ref="A2:O2"/>
    <mergeCell ref="B5:E5"/>
    <mergeCell ref="B4:F4"/>
    <mergeCell ref="B256:E256"/>
    <mergeCell ref="B252:D252"/>
    <mergeCell ref="F252:H252"/>
    <mergeCell ref="B241:D241"/>
    <mergeCell ref="B243:E243"/>
    <mergeCell ref="F243:H243"/>
    <mergeCell ref="F247:H247"/>
    <mergeCell ref="B249:E249"/>
    <mergeCell ref="F245:H245"/>
    <mergeCell ref="B247:E247"/>
    <mergeCell ref="C250:E250"/>
    <mergeCell ref="F249:H249"/>
    <mergeCell ref="B7:E7"/>
    <mergeCell ref="B9:E9"/>
    <mergeCell ref="B10:O10"/>
    <mergeCell ref="E20:E21"/>
    <mergeCell ref="F20:G20"/>
    <mergeCell ref="H20:H21"/>
    <mergeCell ref="B20:B21"/>
    <mergeCell ref="B12:E12"/>
    <mergeCell ref="B13:O13"/>
    <mergeCell ref="M20:O20"/>
    <mergeCell ref="K20:L20"/>
    <mergeCell ref="B15:E15"/>
    <mergeCell ref="B16:O16"/>
    <mergeCell ref="J20:J21"/>
    <mergeCell ref="I20:I21"/>
    <mergeCell ref="A20:A21"/>
    <mergeCell ref="C20:D20"/>
    <mergeCell ref="B254:D254"/>
    <mergeCell ref="B245:E245"/>
    <mergeCell ref="B236:J236"/>
    <mergeCell ref="B238:D238"/>
    <mergeCell ref="A230:C23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 alignWithMargins="0">
    <oddFooter>&amp;CStránka &amp;P z &amp;N</oddFooter>
  </headerFooter>
  <rowBreaks count="4" manualBreakCount="4">
    <brk id="73" max="16383" man="1"/>
    <brk id="179" max="16383" man="1"/>
    <brk id="223" max="16383" man="1"/>
    <brk id="2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Christovová Renáta Ing.</dc:creator>
  <cp:keywords/>
  <dc:description/>
  <cp:lastModifiedBy>Christovová Renáta Ing.</cp:lastModifiedBy>
  <cp:lastPrinted>2018-03-15T07:17:34Z</cp:lastPrinted>
  <dcterms:created xsi:type="dcterms:W3CDTF">2009-01-12T09:39:49Z</dcterms:created>
  <dcterms:modified xsi:type="dcterms:W3CDTF">2018-04-11T12:36:08Z</dcterms:modified>
  <cp:category/>
  <cp:version/>
  <cp:contentType/>
  <cp:contentStatus/>
</cp:coreProperties>
</file>